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70" windowWidth="15480" windowHeight="1074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Лист1!$A$6:$J$125</definedName>
    <definedName name="_xlnm.Print_Titles" localSheetId="0">Лист1!$5:$6</definedName>
    <definedName name="_xlnm.Print_Area" localSheetId="0">Лист1!$A$1:$I$125</definedName>
  </definedNames>
  <calcPr calcId="144525" calcOnSave="0"/>
</workbook>
</file>

<file path=xl/calcChain.xml><?xml version="1.0" encoding="utf-8"?>
<calcChain xmlns="http://schemas.openxmlformats.org/spreadsheetml/2006/main">
  <c r="H69" i="1" l="1"/>
  <c r="I14" i="1" l="1"/>
  <c r="H14" i="1"/>
  <c r="I75" i="1" l="1"/>
  <c r="I74" i="1" s="1"/>
  <c r="I76" i="1"/>
  <c r="H76" i="1"/>
  <c r="H75" i="1" s="1"/>
  <c r="H74" i="1" s="1"/>
  <c r="G76" i="1"/>
  <c r="G75" i="1" s="1"/>
  <c r="I70" i="1" l="1"/>
  <c r="I68" i="1" s="1"/>
  <c r="I67" i="1" s="1"/>
  <c r="H70" i="1"/>
  <c r="G70" i="1"/>
  <c r="G69" i="1" s="1"/>
  <c r="G68" i="1" l="1"/>
  <c r="G67" i="1" s="1"/>
  <c r="H68" i="1"/>
  <c r="H67" i="1" s="1"/>
  <c r="I69" i="1"/>
  <c r="H90" i="1" l="1"/>
  <c r="H61" i="1"/>
  <c r="G23" i="1" l="1"/>
  <c r="G50" i="1" l="1"/>
  <c r="G49" i="1" s="1"/>
  <c r="G74" i="1"/>
  <c r="G105" i="1" l="1"/>
  <c r="G104" i="1" s="1"/>
  <c r="G103" i="1" s="1"/>
  <c r="G102" i="1" s="1"/>
  <c r="I44" i="1"/>
  <c r="H44" i="1"/>
  <c r="G44" i="1"/>
  <c r="I47" i="1"/>
  <c r="H47" i="1"/>
  <c r="G47" i="1"/>
  <c r="G100" i="1" l="1"/>
  <c r="G99" i="1" s="1"/>
  <c r="G101" i="1"/>
  <c r="I105" i="1"/>
  <c r="I104" i="1" s="1"/>
  <c r="I103" i="1" s="1"/>
  <c r="I102" i="1" s="1"/>
  <c r="I100" i="1" l="1"/>
  <c r="I99" i="1" s="1"/>
  <c r="I101" i="1"/>
  <c r="H105" i="1"/>
  <c r="H104" i="1" s="1"/>
  <c r="H103" i="1" s="1"/>
  <c r="H102" i="1" s="1"/>
  <c r="I96" i="1"/>
  <c r="I95" i="1" s="1"/>
  <c r="H97" i="1"/>
  <c r="H96" i="1" s="1"/>
  <c r="H95" i="1" s="1"/>
  <c r="I93" i="1"/>
  <c r="I92" i="1" s="1"/>
  <c r="H93" i="1"/>
  <c r="H92" i="1" s="1"/>
  <c r="I90" i="1"/>
  <c r="I89" i="1" s="1"/>
  <c r="H89" i="1"/>
  <c r="I86" i="1"/>
  <c r="I85" i="1" s="1"/>
  <c r="I81" i="1" s="1"/>
  <c r="H86" i="1"/>
  <c r="H85" i="1" s="1"/>
  <c r="H81" i="1" s="1"/>
  <c r="I83" i="1"/>
  <c r="I82" i="1" s="1"/>
  <c r="H83" i="1"/>
  <c r="H82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86" i="1"/>
  <c r="G90" i="1"/>
  <c r="G93" i="1"/>
  <c r="G97" i="1"/>
  <c r="G41" i="1"/>
  <c r="G25" i="1"/>
  <c r="H80" i="1" l="1"/>
  <c r="H100" i="1"/>
  <c r="H99" i="1" s="1"/>
  <c r="H101" i="1"/>
  <c r="H9" i="1"/>
  <c r="H10" i="1"/>
  <c r="I9" i="1"/>
  <c r="I10" i="1"/>
  <c r="H88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88" i="1"/>
  <c r="H27" i="1"/>
  <c r="I27" i="1"/>
  <c r="I121" i="1"/>
  <c r="I120" i="1" s="1"/>
  <c r="I119" i="1" s="1"/>
  <c r="I118" i="1" s="1"/>
  <c r="I116" i="1" s="1"/>
  <c r="I115" i="1" s="1"/>
  <c r="H121" i="1"/>
  <c r="H120" i="1" s="1"/>
  <c r="H119" i="1" s="1"/>
  <c r="H118" i="1" s="1"/>
  <c r="H116" i="1" s="1"/>
  <c r="H115" i="1" s="1"/>
  <c r="I113" i="1"/>
  <c r="I112" i="1" s="1"/>
  <c r="I111" i="1" s="1"/>
  <c r="I110" i="1" s="1"/>
  <c r="I108" i="1" s="1"/>
  <c r="I107" i="1" s="1"/>
  <c r="H113" i="1"/>
  <c r="H112" i="1" s="1"/>
  <c r="H111" i="1" s="1"/>
  <c r="H110" i="1" s="1"/>
  <c r="H108" i="1" s="1"/>
  <c r="H107" i="1" s="1"/>
  <c r="G113" i="1"/>
  <c r="G112" i="1" s="1"/>
  <c r="G111" i="1" s="1"/>
  <c r="G110" i="1" s="1"/>
  <c r="I80" i="1" l="1"/>
  <c r="I79" i="1" s="1"/>
  <c r="I78" i="1" s="1"/>
  <c r="G108" i="1"/>
  <c r="G107" i="1" s="1"/>
  <c r="G109" i="1"/>
  <c r="H34" i="1"/>
  <c r="H35" i="1"/>
  <c r="I34" i="1"/>
  <c r="I35" i="1"/>
  <c r="I16" i="1"/>
  <c r="I17" i="1"/>
  <c r="H16" i="1"/>
  <c r="H17" i="1"/>
  <c r="H79" i="1"/>
  <c r="H78" i="1" s="1"/>
  <c r="G61" i="1"/>
  <c r="G63" i="1"/>
  <c r="G39" i="1"/>
  <c r="G21" i="1"/>
  <c r="G20" i="1" s="1"/>
  <c r="H8" i="1" l="1"/>
  <c r="I8" i="1"/>
  <c r="G33" i="1"/>
  <c r="G32" i="1"/>
  <c r="G121" i="1" l="1"/>
  <c r="G120" i="1" s="1"/>
  <c r="G119" i="1" s="1"/>
  <c r="G118" i="1" s="1"/>
  <c r="G96" i="1"/>
  <c r="G95" i="1" s="1"/>
  <c r="G92" i="1"/>
  <c r="G85" i="1"/>
  <c r="G81" i="1" s="1"/>
  <c r="G83" i="1"/>
  <c r="G82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37" i="1" l="1"/>
  <c r="G36" i="1" s="1"/>
  <c r="G73" i="1"/>
  <c r="G116" i="1"/>
  <c r="G115" i="1" s="1"/>
  <c r="G117" i="1"/>
  <c r="G9" i="1"/>
  <c r="G10" i="1"/>
  <c r="G27" i="1"/>
  <c r="H63" i="1"/>
  <c r="I63" i="1"/>
  <c r="I61" i="1"/>
  <c r="I73" i="1" l="1"/>
  <c r="G72" i="1"/>
  <c r="H73" i="1"/>
  <c r="G34" i="1"/>
  <c r="G35" i="1"/>
  <c r="I60" i="1"/>
  <c r="I59" i="1" s="1"/>
  <c r="I58" i="1" s="1"/>
  <c r="H60" i="1"/>
  <c r="H59" i="1" s="1"/>
  <c r="H58" i="1" s="1"/>
  <c r="G66" i="1" l="1"/>
  <c r="G65" i="1" s="1"/>
  <c r="I72" i="1"/>
  <c r="H72" i="1"/>
  <c r="H56" i="1"/>
  <c r="H55" i="1" s="1"/>
  <c r="H57" i="1"/>
  <c r="I56" i="1"/>
  <c r="I55" i="1" s="1"/>
  <c r="I57" i="1"/>
  <c r="I66" i="1" l="1"/>
  <c r="I65" i="1" s="1"/>
  <c r="I7" i="1" s="1"/>
  <c r="I124" i="1" s="1"/>
  <c r="H66" i="1"/>
  <c r="H65" i="1" s="1"/>
  <c r="H7" i="1" s="1"/>
  <c r="H124" i="1" s="1"/>
  <c r="G89" i="1"/>
  <c r="G88" i="1" s="1"/>
  <c r="G60" i="1" l="1"/>
  <c r="G59" i="1" s="1"/>
  <c r="G58" i="1" s="1"/>
  <c r="G56" i="1" l="1"/>
  <c r="G55" i="1" s="1"/>
  <c r="G57" i="1"/>
  <c r="G19" i="1"/>
  <c r="G80" i="1" l="1"/>
  <c r="G79" i="1" s="1"/>
  <c r="G78" i="1" s="1"/>
  <c r="G18" i="1"/>
  <c r="G16" i="1" l="1"/>
  <c r="G8" i="1" s="1"/>
  <c r="G17" i="1"/>
  <c r="G7" i="1" l="1"/>
  <c r="G124" i="1" s="1"/>
</calcChain>
</file>

<file path=xl/sharedStrings.xml><?xml version="1.0" encoding="utf-8"?>
<sst xmlns="http://schemas.openxmlformats.org/spreadsheetml/2006/main" count="590" uniqueCount="247">
  <si>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</si>
  <si>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</si>
  <si>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</si>
  <si>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</si>
  <si>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</si>
  <si>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</si>
  <si>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</si>
  <si>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</si>
  <si>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</si>
  <si>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</si>
  <si>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</si>
  <si>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</si>
  <si>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</si>
  <si>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</si>
  <si>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</si>
  <si>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</si>
  <si>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</si>
  <si>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</si>
  <si>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</si>
  <si>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</si>
  <si>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</si>
  <si>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</si>
  <si>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</si>
  <si>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</si>
  <si>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</si>
  <si>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</si>
  <si>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</si>
  <si>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</si>
  <si>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</si>
  <si>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</si>
  <si>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</si>
  <si>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</si>
  <si>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</si>
  <si>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</si>
  <si>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</si>
  <si>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</si>
  <si>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</si>
  <si>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</si>
  <si>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</si>
  <si>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</si>
  <si>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</si>
  <si>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</si>
  <si>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</si>
  <si>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</si>
  <si>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</si>
  <si>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</si>
  <si>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</si>
  <si>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</si>
  <si>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</si>
  <si>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</si>
  <si>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</si>
  <si>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</si>
  <si>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</si>
  <si>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</si>
  <si>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</si>
  <si>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</si>
  <si>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</si>
  <si>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</si>
  <si>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</si>
  <si>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</si>
  <si>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</si>
  <si>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</si>
  <si>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</si>
  <si>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</si>
  <si>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</si>
  <si>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</si>
  <si>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</si>
  <si>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</si>
  <si>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</si>
  <si>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</si>
  <si>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</si>
  <si>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</si>
  <si>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</si>
  <si>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</si>
  <si>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</si>
  <si>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</si>
  <si>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</si>
  <si>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</si>
  <si>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</si>
  <si>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</si>
  <si>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</si>
  <si>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</si>
  <si>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</si>
  <si>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</si>
  <si>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</si>
  <si>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</si>
  <si>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</si>
  <si>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</si>
  <si>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</si>
  <si>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</si>
  <si>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</si>
  <si>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</si>
  <si>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</si>
  <si>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</si>
  <si>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</si>
  <si>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</si>
  <si>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</si>
  <si>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</si>
  <si>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</si>
  <si>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</si>
  <si>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</si>
  <si>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</si>
  <si>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</si>
  <si>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</si>
  <si>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</si>
  <si>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</si>
  <si>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</si>
  <si>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</si>
  <si>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</si>
  <si>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</si>
  <si>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</si>
  <si>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</si>
  <si>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</si>
  <si>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</si>
  <si>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</si>
  <si>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</si>
  <si>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</si>
  <si>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</si>
  <si>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</si>
  <si>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</si>
  <si>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</si>
  <si>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</si>
  <si>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</si>
  <si>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</si>
  <si>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</si>
  <si>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</si>
  <si>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</si>
  <si>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</si>
  <si>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</si>
  <si>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</si>
  <si>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</si>
  <si>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</si>
  <si>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</si>
  <si>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</si>
  <si>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</si>
  <si>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</si>
  <si>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</si>
  <si>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</si>
  <si>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</si>
  <si>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</si>
  <si>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</si>
  <si>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</si>
  <si>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</si>
  <si>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</si>
  <si>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</si>
  <si>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</si>
  <si>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</si>
  <si>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</si>
  <si>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</si>
  <si>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</si>
  <si>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</si>
  <si>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</si>
  <si>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</si>
  <si>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</si>
  <si>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</si>
  <si>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</si>
  <si>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</si>
  <si>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</si>
  <si>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</si>
  <si>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</si>
  <si>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</si>
  <si>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</si>
  <si>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</si>
  <si>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</si>
  <si>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</si>
  <si>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</si>
  <si>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</si>
  <si>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</si>
  <si>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</si>
  <si>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</si>
  <si>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</si>
  <si>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</si>
  <si>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</si>
  <si>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</si>
  <si>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</si>
  <si>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</si>
  <si>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</si>
  <si>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</si>
  <si>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</si>
  <si>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</si>
  <si>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</si>
  <si>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</si>
  <si>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</si>
  <si>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</si>
  <si>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</si>
  <si>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</si>
  <si>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</si>
  <si>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</si>
  <si>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</si>
  <si>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</si>
  <si>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</si>
  <si>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</si>
  <si>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</si>
  <si>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</si>
  <si>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</si>
  <si>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</si>
  <si>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</si>
  <si>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</si>
  <si>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</si>
  <si>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</si>
  <si>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</si>
  <si>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</si>
  <si>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</si>
  <si>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</si>
  <si>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</si>
  <si>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</si>
  <si>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</si>
  <si>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</si>
  <si>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</si>
  <si>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</si>
  <si>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</si>
  <si>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</si>
  <si>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</si>
  <si>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</si>
  <si>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</si>
  <si>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</si>
  <si>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</si>
  <si>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</si>
  <si>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</si>
  <si>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</si>
  <si>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</si>
  <si>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</si>
  <si>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</si>
  <si>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</si>
  <si>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</si>
  <si>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</si>
  <si>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</si>
  <si>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</si>
  <si>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</si>
  <si>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</si>
  <si>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Сумма на          2023год</t>
  </si>
  <si>
    <t>Межбюджетные трансферты общего характера бюджетам субъектов Российской Федерации и муниципальных образований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</si>
  <si>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</si>
  <si>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</si>
  <si>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</si>
  <si>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</si>
  <si>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</si>
  <si>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</si>
  <si>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</si>
  <si>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</si>
  <si>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</si>
  <si>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</si>
  <si>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</si>
  <si>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 xml:space="preserve">  на 2023 и  плановый период 2024-2025год</t>
  </si>
  <si>
    <t>Сумма на          2025год</t>
  </si>
  <si>
    <t>Функционирование 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</si>
  <si>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 xml:space="preserve">Приложение № 4
    к решению Тубинского сельского Совета депутатов  "О бюджете муниципального образования Тубинский сельсовет  на 2023 год и плановый период 2024-2025 годов" от 22.12.2022г №46-110-Р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</si>
</sst>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view="pageBreakPreview" zoomScale="120" zoomScaleSheetLayoutView="120" workbookViewId="0">
      <selection activeCell="M8" sqref="M8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9" ht="103.5" customHeight="1" x14ac:dyDescent="0.2">
      <c r="B1" s="62"/>
      <c r="C1" s="62"/>
      <c r="E1" s="61" t="s">
        <v>246</v>
      </c>
      <c r="F1" s="61"/>
      <c r="G1" s="61"/>
      <c r="H1" s="61"/>
      <c r="I1" s="61"/>
    </row>
    <row r="2" spans="1:9" s="5" customFormat="1" ht="30" customHeight="1" x14ac:dyDescent="0.2">
      <c r="A2" s="60" t="s">
        <v>149</v>
      </c>
      <c r="B2" s="60"/>
      <c r="C2" s="60"/>
      <c r="D2" s="60"/>
      <c r="E2" s="60"/>
      <c r="F2" s="60"/>
      <c r="G2" s="60"/>
      <c r="H2" s="60"/>
      <c r="I2" s="60"/>
    </row>
    <row r="3" spans="1:9" s="5" customFormat="1" ht="18.75" x14ac:dyDescent="0.2">
      <c r="A3" s="60" t="s">
        <v>243</v>
      </c>
      <c r="B3" s="60"/>
      <c r="C3" s="60"/>
      <c r="D3" s="60"/>
      <c r="E3" s="60"/>
      <c r="F3" s="60"/>
      <c r="G3" s="60"/>
      <c r="H3" s="60"/>
      <c r="I3" s="60"/>
    </row>
    <row r="4" spans="1:9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9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230</v>
      </c>
      <c r="H5" s="17" t="s">
        <v>240</v>
      </c>
      <c r="I5" s="17" t="s">
        <v>244</v>
      </c>
    </row>
    <row r="6" spans="1:9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9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G8+G55+G65+G78+G99+G107+G115</f>
        <v>18021300</v>
      </c>
      <c r="H7" s="29">
        <f>H8+H55+H65+H78+H123</f>
        <v>18153485</v>
      </c>
      <c r="I7" s="29">
        <f>I8+I55+I65+I78+I123</f>
        <v>18525043</v>
      </c>
    </row>
    <row r="8" spans="1:9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10552672.17</v>
      </c>
      <c r="H8" s="29">
        <f>H9+H16+H27+H34</f>
        <v>13030291.57</v>
      </c>
      <c r="I8" s="29">
        <f>I9+I16+I27+I34</f>
        <v>13080824.1</v>
      </c>
    </row>
    <row r="9" spans="1:9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1">
        <f>G11</f>
        <v>1020834.66</v>
      </c>
      <c r="H9" s="51">
        <f t="shared" ref="H9:I9" si="0">H11</f>
        <v>1020834.66</v>
      </c>
      <c r="I9" s="51">
        <f t="shared" si="0"/>
        <v>1020834.66</v>
      </c>
    </row>
    <row r="10" spans="1:9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1020834.66</v>
      </c>
      <c r="H10" s="17">
        <f>H11</f>
        <v>1020834.66</v>
      </c>
      <c r="I10" s="17">
        <f>I11</f>
        <v>1020834.66</v>
      </c>
    </row>
    <row r="11" spans="1:9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1020834.66</v>
      </c>
      <c r="H11" s="17">
        <f t="shared" si="1"/>
        <v>1020834.66</v>
      </c>
      <c r="I11" s="17">
        <f t="shared" si="1"/>
        <v>1020834.66</v>
      </c>
    </row>
    <row r="12" spans="1:9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1020834.66</v>
      </c>
      <c r="H12" s="17">
        <f t="shared" si="1"/>
        <v>1020834.66</v>
      </c>
      <c r="I12" s="17">
        <f t="shared" si="1"/>
        <v>1020834.66</v>
      </c>
    </row>
    <row r="13" spans="1:9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1020834.66</v>
      </c>
      <c r="H13" s="17">
        <f t="shared" si="1"/>
        <v>1020834.66</v>
      </c>
      <c r="I13" s="17">
        <f t="shared" si="1"/>
        <v>1020834.66</v>
      </c>
    </row>
    <row r="14" spans="1:9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1020834.66</v>
      </c>
      <c r="H14" s="17">
        <f>H15</f>
        <v>1020834.66</v>
      </c>
      <c r="I14" s="17">
        <f>I15</f>
        <v>1020834.66</v>
      </c>
    </row>
    <row r="15" spans="1:9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1020834.66</v>
      </c>
      <c r="H15" s="17">
        <v>1020834.66</v>
      </c>
      <c r="I15" s="17">
        <v>1020834.66</v>
      </c>
    </row>
    <row r="16" spans="1:9" ht="98.25" customHeight="1" x14ac:dyDescent="0.2">
      <c r="A16" s="1" t="s">
        <v>7</v>
      </c>
      <c r="B16" s="11" t="s">
        <v>245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4891389.34</v>
      </c>
      <c r="H16" s="29">
        <f>H18</f>
        <v>6378570.6500000004</v>
      </c>
      <c r="I16" s="29">
        <f>I18</f>
        <v>6329103.1799999997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4891389.34</v>
      </c>
      <c r="H17" s="17">
        <f>H18</f>
        <v>6378570.6500000004</v>
      </c>
      <c r="I17" s="17">
        <f>I18</f>
        <v>6329103.1799999997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4891389.34</v>
      </c>
      <c r="H18" s="17">
        <f t="shared" si="2"/>
        <v>6378570.6500000004</v>
      </c>
      <c r="I18" s="17">
        <f t="shared" si="2"/>
        <v>6329103.1799999997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4891389.34</v>
      </c>
      <c r="H19" s="17">
        <f t="shared" si="2"/>
        <v>6378570.6500000004</v>
      </c>
      <c r="I19" s="17">
        <f t="shared" si="2"/>
        <v>6329103.1799999997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4891389.34</v>
      </c>
      <c r="H20" s="17">
        <f t="shared" ref="H20:I20" si="3">H21+H23+H25</f>
        <v>6378570.6500000004</v>
      </c>
      <c r="I20" s="17">
        <f t="shared" si="3"/>
        <v>6329103.1799999997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3933947.76</v>
      </c>
      <c r="H21" s="17">
        <f t="shared" ref="H21:I21" si="4">H22</f>
        <v>3933947.76</v>
      </c>
      <c r="I21" s="17">
        <f t="shared" si="4"/>
        <v>3933947.76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3933947.76</v>
      </c>
      <c r="H22" s="17">
        <v>3933947.76</v>
      </c>
      <c r="I22" s="17">
        <v>3933947.76</v>
      </c>
    </row>
    <row r="23" spans="1:9" ht="50.25" customHeight="1" x14ac:dyDescent="0.2">
      <c r="A23" s="1" t="s">
        <v>55</v>
      </c>
      <c r="B23" s="26" t="s">
        <v>198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952041.58</v>
      </c>
      <c r="H23" s="17">
        <f t="shared" ref="H23:I23" si="5">H24</f>
        <v>2431622.89</v>
      </c>
      <c r="I23" s="17">
        <f t="shared" si="5"/>
        <v>2382155.42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952041.58</v>
      </c>
      <c r="H24" s="17">
        <v>2431622.89</v>
      </c>
      <c r="I24" s="17">
        <v>2382155.42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5400</v>
      </c>
      <c r="H25" s="17">
        <f t="shared" ref="H25:I25" si="6">H26</f>
        <v>13000</v>
      </c>
      <c r="I25" s="17">
        <f t="shared" si="6"/>
        <v>13000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5400</v>
      </c>
      <c r="H26" s="17">
        <v>13000</v>
      </c>
      <c r="I26" s="17">
        <v>13000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1">
        <f>G31</f>
        <v>10000</v>
      </c>
      <c r="H27" s="51">
        <f t="shared" ref="H27:I27" si="7">H31</f>
        <v>10000</v>
      </c>
      <c r="I27" s="51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4630448.17</v>
      </c>
      <c r="H34" s="29">
        <f>H36</f>
        <v>5620886.2599999998</v>
      </c>
      <c r="I34" s="29">
        <f>I36</f>
        <v>5720886.2599999998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4630448.17</v>
      </c>
      <c r="H35" s="17">
        <f>H36</f>
        <v>5620886.2599999998</v>
      </c>
      <c r="I35" s="17">
        <f>I36</f>
        <v>5720886.2599999998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4630448.17</v>
      </c>
      <c r="H36" s="17">
        <f t="shared" si="10"/>
        <v>5620886.2599999998</v>
      </c>
      <c r="I36" s="17">
        <f t="shared" si="10"/>
        <v>5720886.2599999998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4630448.17</v>
      </c>
      <c r="H37" s="17">
        <f t="shared" ref="H37:I37" si="11">H38+H43+H46+H52</f>
        <v>5620886.2599999998</v>
      </c>
      <c r="I37" s="17">
        <f t="shared" si="11"/>
        <v>5720886.2599999998</v>
      </c>
    </row>
    <row r="38" spans="1:10" ht="96.75" customHeight="1" x14ac:dyDescent="0.2">
      <c r="A38" s="1" t="s">
        <v>233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4552648.17</v>
      </c>
      <c r="H38" s="29">
        <f t="shared" ref="H38:I38" si="12">H39+H41</f>
        <v>5610686.2599999998</v>
      </c>
      <c r="I38" s="29">
        <f t="shared" si="12"/>
        <v>5710686.2599999998</v>
      </c>
    </row>
    <row r="39" spans="1:10" ht="111" customHeight="1" x14ac:dyDescent="0.2">
      <c r="A39" s="1" t="s">
        <v>234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2429616.63</v>
      </c>
      <c r="H39" s="17">
        <f t="shared" ref="H39:I39" si="13">H40</f>
        <v>2429616.63</v>
      </c>
      <c r="I39" s="17">
        <f t="shared" si="13"/>
        <v>2429616.63</v>
      </c>
    </row>
    <row r="40" spans="1:10" ht="36" customHeight="1" x14ac:dyDescent="0.2">
      <c r="A40" s="1" t="s">
        <v>235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2429616.63</v>
      </c>
      <c r="H40" s="17">
        <v>2429616.63</v>
      </c>
      <c r="I40" s="17">
        <v>2429616.63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2123031.54</v>
      </c>
      <c r="H41" s="17">
        <f t="shared" ref="H41:I41" si="14">H42</f>
        <v>3181069.63</v>
      </c>
      <c r="I41" s="17">
        <f t="shared" si="14"/>
        <v>3281069.63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2123031.54</v>
      </c>
      <c r="H42" s="17">
        <v>3181069.63</v>
      </c>
      <c r="I42" s="17">
        <v>3281069.63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1">
        <f t="shared" ref="G43:I43" si="15">G44</f>
        <v>27600</v>
      </c>
      <c r="H43" s="51">
        <f t="shared" si="15"/>
        <v>0</v>
      </c>
      <c r="I43" s="51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36">
        <f>G45</f>
        <v>27600</v>
      </c>
      <c r="H44" s="36">
        <f>H45</f>
        <v>0</v>
      </c>
      <c r="I44" s="36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36">
        <v>27600</v>
      </c>
      <c r="H45" s="36">
        <v>0</v>
      </c>
      <c r="I45" s="36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1">
        <f t="shared" ref="G46:I46" si="16">G47</f>
        <v>32000</v>
      </c>
      <c r="H46" s="51">
        <f t="shared" si="16"/>
        <v>0</v>
      </c>
      <c r="I46" s="51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5" t="s">
        <v>232</v>
      </c>
      <c r="C49" s="1">
        <v>802</v>
      </c>
      <c r="D49" s="1" t="s">
        <v>15</v>
      </c>
      <c r="E49" s="1" t="s">
        <v>238</v>
      </c>
      <c r="F49" s="1"/>
      <c r="G49" s="51">
        <f>G50</f>
        <v>8000</v>
      </c>
      <c r="H49" s="51">
        <v>0</v>
      </c>
      <c r="I49" s="51">
        <v>0</v>
      </c>
    </row>
    <row r="50" spans="1:9" ht="84.75" customHeight="1" x14ac:dyDescent="0.2">
      <c r="A50" s="1" t="s">
        <v>77</v>
      </c>
      <c r="B50" s="54" t="s">
        <v>105</v>
      </c>
      <c r="C50" s="1">
        <v>802</v>
      </c>
      <c r="D50" s="1" t="s">
        <v>15</v>
      </c>
      <c r="E50" s="1" t="s">
        <v>238</v>
      </c>
      <c r="F50" s="1" t="s">
        <v>32</v>
      </c>
      <c r="G50" s="17">
        <f>G51</f>
        <v>8000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4" t="s">
        <v>103</v>
      </c>
      <c r="C51" s="1">
        <v>802</v>
      </c>
      <c r="D51" s="1" t="s">
        <v>15</v>
      </c>
      <c r="E51" s="1" t="s">
        <v>238</v>
      </c>
      <c r="F51" s="1" t="s">
        <v>104</v>
      </c>
      <c r="G51" s="17">
        <v>8000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1">
        <f t="shared" ref="G52:I52" si="17">G53</f>
        <v>10200</v>
      </c>
      <c r="H52" s="51">
        <f t="shared" si="17"/>
        <v>10200</v>
      </c>
      <c r="I52" s="51">
        <f t="shared" si="17"/>
        <v>10200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v>10200</v>
      </c>
      <c r="H53" s="17">
        <v>10200</v>
      </c>
      <c r="I53" s="17">
        <v>10200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10200</v>
      </c>
      <c r="H54" s="17">
        <v>10200</v>
      </c>
      <c r="I54" s="17">
        <v>10200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161100</v>
      </c>
      <c r="H55" s="29">
        <f t="shared" si="18"/>
        <v>167900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161100</v>
      </c>
      <c r="H56" s="29">
        <f>H58</f>
        <v>167900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161100</v>
      </c>
      <c r="H57" s="17">
        <f>H58</f>
        <v>167900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161100</v>
      </c>
      <c r="H58" s="17">
        <f t="shared" si="18"/>
        <v>167900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161100</v>
      </c>
      <c r="H59" s="17">
        <f t="shared" si="18"/>
        <v>167900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161100</v>
      </c>
      <c r="H60" s="17">
        <f>H61+H63</f>
        <v>167900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152783.97</v>
      </c>
      <c r="H61" s="17">
        <f>H62</f>
        <v>152783.97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152783.97</v>
      </c>
      <c r="H62" s="17">
        <v>152783.97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8316.0300000000007</v>
      </c>
      <c r="H63" s="17">
        <f>H64</f>
        <v>15116.03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8316.0300000000007</v>
      </c>
      <c r="H64" s="17">
        <v>15116.03</v>
      </c>
      <c r="I64" s="17">
        <v>0</v>
      </c>
    </row>
    <row r="65" spans="1:9" ht="27" customHeight="1" x14ac:dyDescent="0.2">
      <c r="A65" s="1" t="s">
        <v>101</v>
      </c>
      <c r="B65" s="11" t="s">
        <v>109</v>
      </c>
      <c r="C65" s="7">
        <v>802</v>
      </c>
      <c r="D65" s="7" t="s">
        <v>110</v>
      </c>
      <c r="E65" s="7"/>
      <c r="F65" s="7"/>
      <c r="G65" s="29">
        <f t="shared" ref="G65:I73" si="19">G66</f>
        <v>903900</v>
      </c>
      <c r="H65" s="29">
        <f t="shared" si="19"/>
        <v>987000</v>
      </c>
      <c r="I65" s="29">
        <f t="shared" si="19"/>
        <v>917696</v>
      </c>
    </row>
    <row r="66" spans="1:9" ht="30" customHeight="1" x14ac:dyDescent="0.2">
      <c r="A66" s="20" t="s">
        <v>92</v>
      </c>
      <c r="B66" s="11" t="s">
        <v>137</v>
      </c>
      <c r="C66" s="7">
        <v>802</v>
      </c>
      <c r="D66" s="7" t="s">
        <v>111</v>
      </c>
      <c r="E66" s="7"/>
      <c r="F66" s="7"/>
      <c r="G66" s="29">
        <f>G67+G72</f>
        <v>903900</v>
      </c>
      <c r="H66" s="29">
        <f>H67+H72</f>
        <v>987000</v>
      </c>
      <c r="I66" s="29">
        <f>I67+I72</f>
        <v>917696</v>
      </c>
    </row>
    <row r="67" spans="1:9" ht="52.5" customHeight="1" x14ac:dyDescent="0.2">
      <c r="A67" s="1" t="s">
        <v>93</v>
      </c>
      <c r="B67" s="56" t="s">
        <v>145</v>
      </c>
      <c r="C67" s="1">
        <v>802</v>
      </c>
      <c r="D67" s="1" t="s">
        <v>111</v>
      </c>
      <c r="E67" s="1" t="s">
        <v>122</v>
      </c>
      <c r="F67" s="7"/>
      <c r="G67" s="29">
        <f>G68</f>
        <v>200000</v>
      </c>
      <c r="H67" s="29">
        <f>H68</f>
        <v>543500</v>
      </c>
      <c r="I67" s="29">
        <f>I68</f>
        <v>448196</v>
      </c>
    </row>
    <row r="68" spans="1:9" ht="81.75" customHeight="1" x14ac:dyDescent="0.2">
      <c r="A68" s="1" t="s">
        <v>94</v>
      </c>
      <c r="B68" s="55" t="s">
        <v>155</v>
      </c>
      <c r="C68" s="1">
        <v>802</v>
      </c>
      <c r="D68" s="1" t="s">
        <v>111</v>
      </c>
      <c r="E68" s="1" t="s">
        <v>133</v>
      </c>
      <c r="F68" s="1"/>
      <c r="G68" s="17">
        <f>G70</f>
        <v>200000</v>
      </c>
      <c r="H68" s="17">
        <f t="shared" ref="H68:I68" si="20">H70</f>
        <v>543500</v>
      </c>
      <c r="I68" s="17">
        <f t="shared" si="20"/>
        <v>448196</v>
      </c>
    </row>
    <row r="69" spans="1:9" ht="147" customHeight="1" x14ac:dyDescent="0.2">
      <c r="A69" s="1" t="s">
        <v>184</v>
      </c>
      <c r="B69" s="57" t="s">
        <v>158</v>
      </c>
      <c r="C69" s="1">
        <v>802</v>
      </c>
      <c r="D69" s="1" t="s">
        <v>111</v>
      </c>
      <c r="E69" s="1" t="s">
        <v>123</v>
      </c>
      <c r="F69" s="1"/>
      <c r="G69" s="17">
        <f t="shared" ref="G69:I70" si="21">G70</f>
        <v>200000</v>
      </c>
      <c r="H69" s="17">
        <f>H70</f>
        <v>543500</v>
      </c>
      <c r="I69" s="17">
        <f t="shared" si="21"/>
        <v>448196</v>
      </c>
    </row>
    <row r="70" spans="1:9" ht="49.5" customHeight="1" x14ac:dyDescent="0.2">
      <c r="A70" s="1" t="s">
        <v>185</v>
      </c>
      <c r="B70" s="54" t="s">
        <v>198</v>
      </c>
      <c r="C70" s="1">
        <v>802</v>
      </c>
      <c r="D70" s="1" t="s">
        <v>111</v>
      </c>
      <c r="E70" s="1" t="s">
        <v>123</v>
      </c>
      <c r="F70" s="1" t="s">
        <v>3</v>
      </c>
      <c r="G70" s="17">
        <f t="shared" si="21"/>
        <v>200000</v>
      </c>
      <c r="H70" s="17">
        <f t="shared" si="21"/>
        <v>543500</v>
      </c>
      <c r="I70" s="17">
        <f t="shared" si="21"/>
        <v>448196</v>
      </c>
    </row>
    <row r="71" spans="1:9" ht="56.25" customHeight="1" x14ac:dyDescent="0.2">
      <c r="A71" s="1" t="s">
        <v>186</v>
      </c>
      <c r="B71" s="54" t="s">
        <v>107</v>
      </c>
      <c r="C71" s="1">
        <v>802</v>
      </c>
      <c r="D71" s="1" t="s">
        <v>111</v>
      </c>
      <c r="E71" s="1" t="s">
        <v>123</v>
      </c>
      <c r="F71" s="1" t="s">
        <v>36</v>
      </c>
      <c r="G71" s="17">
        <v>200000</v>
      </c>
      <c r="H71" s="17">
        <v>543500</v>
      </c>
      <c r="I71" s="17">
        <v>448196</v>
      </c>
    </row>
    <row r="72" spans="1:9" ht="20.25" customHeight="1" x14ac:dyDescent="0.2">
      <c r="A72" s="1" t="s">
        <v>95</v>
      </c>
      <c r="B72" s="12" t="s">
        <v>217</v>
      </c>
      <c r="C72" s="1" t="s">
        <v>108</v>
      </c>
      <c r="D72" s="1" t="s">
        <v>111</v>
      </c>
      <c r="E72" s="1" t="s">
        <v>218</v>
      </c>
      <c r="F72" s="7"/>
      <c r="G72" s="51">
        <f>G73</f>
        <v>703900</v>
      </c>
      <c r="H72" s="51">
        <f>H73</f>
        <v>443500</v>
      </c>
      <c r="I72" s="51">
        <f>I73</f>
        <v>469500</v>
      </c>
    </row>
    <row r="73" spans="1:9" ht="36.75" customHeight="1" x14ac:dyDescent="0.2">
      <c r="A73" s="1" t="s">
        <v>96</v>
      </c>
      <c r="B73" s="12" t="s">
        <v>141</v>
      </c>
      <c r="C73" s="1">
        <v>802</v>
      </c>
      <c r="D73" s="1" t="s">
        <v>111</v>
      </c>
      <c r="E73" s="1" t="s">
        <v>114</v>
      </c>
      <c r="F73" s="1"/>
      <c r="G73" s="17">
        <f t="shared" si="19"/>
        <v>703900</v>
      </c>
      <c r="H73" s="29">
        <f t="shared" si="19"/>
        <v>443500</v>
      </c>
      <c r="I73" s="29">
        <f t="shared" si="19"/>
        <v>469500</v>
      </c>
    </row>
    <row r="74" spans="1:9" ht="36.75" customHeight="1" x14ac:dyDescent="0.2">
      <c r="A74" s="1" t="s">
        <v>97</v>
      </c>
      <c r="B74" s="12" t="s">
        <v>142</v>
      </c>
      <c r="C74" s="1">
        <v>802</v>
      </c>
      <c r="D74" s="1" t="s">
        <v>111</v>
      </c>
      <c r="E74" s="1" t="s">
        <v>115</v>
      </c>
      <c r="F74" s="1"/>
      <c r="G74" s="17">
        <f t="shared" ref="G74:I76" si="22">G75</f>
        <v>703900</v>
      </c>
      <c r="H74" s="17">
        <f t="shared" si="22"/>
        <v>443500</v>
      </c>
      <c r="I74" s="17">
        <f t="shared" si="22"/>
        <v>469500</v>
      </c>
    </row>
    <row r="75" spans="1:9" ht="81.75" customHeight="1" x14ac:dyDescent="0.2">
      <c r="A75" s="1" t="s">
        <v>96</v>
      </c>
      <c r="B75" s="53" t="s">
        <v>241</v>
      </c>
      <c r="C75" s="40" t="s">
        <v>108</v>
      </c>
      <c r="D75" s="40" t="s">
        <v>111</v>
      </c>
      <c r="E75" s="40" t="s">
        <v>242</v>
      </c>
      <c r="F75" s="40"/>
      <c r="G75" s="41">
        <f t="shared" si="22"/>
        <v>703900</v>
      </c>
      <c r="H75" s="51">
        <f t="shared" si="22"/>
        <v>443500</v>
      </c>
      <c r="I75" s="51">
        <f t="shared" si="22"/>
        <v>469500</v>
      </c>
    </row>
    <row r="76" spans="1:9" ht="50.25" customHeight="1" x14ac:dyDescent="0.2">
      <c r="A76" s="1" t="s">
        <v>97</v>
      </c>
      <c r="B76" s="42" t="s">
        <v>198</v>
      </c>
      <c r="C76" s="40" t="s">
        <v>108</v>
      </c>
      <c r="D76" s="40" t="s">
        <v>111</v>
      </c>
      <c r="E76" s="40" t="s">
        <v>242</v>
      </c>
      <c r="F76" s="40" t="s">
        <v>3</v>
      </c>
      <c r="G76" s="41">
        <f t="shared" si="22"/>
        <v>703900</v>
      </c>
      <c r="H76" s="41">
        <f t="shared" si="22"/>
        <v>443500</v>
      </c>
      <c r="I76" s="41">
        <f t="shared" si="22"/>
        <v>469500</v>
      </c>
    </row>
    <row r="77" spans="1:9" ht="50.25" customHeight="1" x14ac:dyDescent="0.2">
      <c r="A77" s="1" t="s">
        <v>98</v>
      </c>
      <c r="B77" s="42" t="s">
        <v>107</v>
      </c>
      <c r="C77" s="40" t="s">
        <v>108</v>
      </c>
      <c r="D77" s="40" t="s">
        <v>111</v>
      </c>
      <c r="E77" s="40" t="s">
        <v>242</v>
      </c>
      <c r="F77" s="40" t="s">
        <v>36</v>
      </c>
      <c r="G77" s="41">
        <v>703900</v>
      </c>
      <c r="H77" s="41">
        <v>443500</v>
      </c>
      <c r="I77" s="41">
        <v>469500</v>
      </c>
    </row>
    <row r="78" spans="1:9" ht="31.5" x14ac:dyDescent="0.2">
      <c r="A78" s="1" t="s">
        <v>14</v>
      </c>
      <c r="B78" s="11" t="s">
        <v>40</v>
      </c>
      <c r="C78" s="7">
        <v>802</v>
      </c>
      <c r="D78" s="7" t="s">
        <v>31</v>
      </c>
      <c r="E78" s="7"/>
      <c r="F78" s="7"/>
      <c r="G78" s="29">
        <f t="shared" ref="G78:I79" si="23">G79</f>
        <v>2160541</v>
      </c>
      <c r="H78" s="29">
        <f t="shared" si="23"/>
        <v>3518908.43</v>
      </c>
      <c r="I78" s="29">
        <f t="shared" si="23"/>
        <v>3600779.9</v>
      </c>
    </row>
    <row r="79" spans="1:9" ht="20.25" customHeight="1" x14ac:dyDescent="0.2">
      <c r="A79" s="1" t="s">
        <v>102</v>
      </c>
      <c r="B79" s="11" t="s">
        <v>16</v>
      </c>
      <c r="C79" s="7">
        <v>802</v>
      </c>
      <c r="D79" s="7" t="s">
        <v>17</v>
      </c>
      <c r="E79" s="7" t="s">
        <v>170</v>
      </c>
      <c r="F79" s="7"/>
      <c r="G79" s="29">
        <f t="shared" si="23"/>
        <v>2160541</v>
      </c>
      <c r="H79" s="29">
        <f t="shared" si="23"/>
        <v>3518908.43</v>
      </c>
      <c r="I79" s="29">
        <f t="shared" si="23"/>
        <v>3600779.9</v>
      </c>
    </row>
    <row r="80" spans="1:9" ht="54" customHeight="1" x14ac:dyDescent="0.2">
      <c r="A80" s="1" t="s">
        <v>112</v>
      </c>
      <c r="B80" s="24" t="s">
        <v>145</v>
      </c>
      <c r="C80" s="1">
        <v>802</v>
      </c>
      <c r="D80" s="1" t="s">
        <v>17</v>
      </c>
      <c r="E80" s="1" t="s">
        <v>122</v>
      </c>
      <c r="F80" s="1"/>
      <c r="G80" s="17">
        <f>G81+G88+G95</f>
        <v>2160541</v>
      </c>
      <c r="H80" s="17">
        <f>H81+H88+H95</f>
        <v>3518908.43</v>
      </c>
      <c r="I80" s="17">
        <f>I81+I88+I95</f>
        <v>3600779.9</v>
      </c>
    </row>
    <row r="81" spans="1:9" ht="89.25" customHeight="1" x14ac:dyDescent="0.2">
      <c r="A81" s="1" t="s">
        <v>239</v>
      </c>
      <c r="B81" s="35" t="s">
        <v>159</v>
      </c>
      <c r="C81" s="1" t="s">
        <v>108</v>
      </c>
      <c r="D81" s="1" t="s">
        <v>17</v>
      </c>
      <c r="E81" s="1" t="s">
        <v>134</v>
      </c>
      <c r="F81" s="1"/>
      <c r="G81" s="17">
        <f>G82+G85</f>
        <v>911760</v>
      </c>
      <c r="H81" s="17">
        <f>H82+H85</f>
        <v>1070883.4300000002</v>
      </c>
      <c r="I81" s="17">
        <f>I82+I85</f>
        <v>1002554.9</v>
      </c>
    </row>
    <row r="82" spans="1:9" ht="162.75" customHeight="1" x14ac:dyDescent="0.2">
      <c r="A82" s="1" t="s">
        <v>187</v>
      </c>
      <c r="B82" s="35" t="s">
        <v>160</v>
      </c>
      <c r="C82" s="1" t="s">
        <v>108</v>
      </c>
      <c r="D82" s="1" t="s">
        <v>17</v>
      </c>
      <c r="E82" s="1" t="s">
        <v>146</v>
      </c>
      <c r="F82" s="1"/>
      <c r="G82" s="17">
        <f t="shared" ref="G82:I83" si="24">G83</f>
        <v>40000</v>
      </c>
      <c r="H82" s="17">
        <f t="shared" si="24"/>
        <v>274500</v>
      </c>
      <c r="I82" s="17">
        <f t="shared" si="24"/>
        <v>270000</v>
      </c>
    </row>
    <row r="83" spans="1:9" ht="53.25" customHeight="1" x14ac:dyDescent="0.2">
      <c r="A83" s="1" t="s">
        <v>32</v>
      </c>
      <c r="B83" s="26" t="s">
        <v>198</v>
      </c>
      <c r="C83" s="1" t="s">
        <v>108</v>
      </c>
      <c r="D83" s="1" t="s">
        <v>17</v>
      </c>
      <c r="E83" s="1" t="s">
        <v>146</v>
      </c>
      <c r="F83" s="1" t="s">
        <v>3</v>
      </c>
      <c r="G83" s="17">
        <f t="shared" si="24"/>
        <v>40000</v>
      </c>
      <c r="H83" s="17">
        <f t="shared" si="24"/>
        <v>274500</v>
      </c>
      <c r="I83" s="17">
        <f t="shared" si="24"/>
        <v>270000</v>
      </c>
    </row>
    <row r="84" spans="1:9" ht="53.25" customHeight="1" x14ac:dyDescent="0.2">
      <c r="A84" s="1" t="s">
        <v>188</v>
      </c>
      <c r="B84" s="26" t="s">
        <v>107</v>
      </c>
      <c r="C84" s="1" t="s">
        <v>108</v>
      </c>
      <c r="D84" s="1" t="s">
        <v>17</v>
      </c>
      <c r="E84" s="1" t="s">
        <v>146</v>
      </c>
      <c r="F84" s="1" t="s">
        <v>36</v>
      </c>
      <c r="G84" s="17">
        <v>40000</v>
      </c>
      <c r="H84" s="17">
        <v>274500</v>
      </c>
      <c r="I84" s="17">
        <v>270000</v>
      </c>
    </row>
    <row r="85" spans="1:9" ht="166.5" customHeight="1" x14ac:dyDescent="0.2">
      <c r="A85" s="1" t="s">
        <v>189</v>
      </c>
      <c r="B85" s="26" t="s">
        <v>161</v>
      </c>
      <c r="C85" s="1" t="s">
        <v>108</v>
      </c>
      <c r="D85" s="1" t="s">
        <v>17</v>
      </c>
      <c r="E85" s="1" t="s">
        <v>147</v>
      </c>
      <c r="F85" s="1"/>
      <c r="G85" s="17">
        <f t="shared" ref="G85:I86" si="25">G86</f>
        <v>871760</v>
      </c>
      <c r="H85" s="17">
        <f t="shared" si="25"/>
        <v>796383.43</v>
      </c>
      <c r="I85" s="17">
        <f t="shared" si="25"/>
        <v>732554.9</v>
      </c>
    </row>
    <row r="86" spans="1:9" ht="53.25" customHeight="1" x14ac:dyDescent="0.2">
      <c r="A86" s="1" t="s">
        <v>190</v>
      </c>
      <c r="B86" s="26" t="s">
        <v>198</v>
      </c>
      <c r="C86" s="1" t="s">
        <v>108</v>
      </c>
      <c r="D86" s="1" t="s">
        <v>17</v>
      </c>
      <c r="E86" s="1" t="s">
        <v>147</v>
      </c>
      <c r="F86" s="1" t="s">
        <v>3</v>
      </c>
      <c r="G86" s="17">
        <f>G87</f>
        <v>871760</v>
      </c>
      <c r="H86" s="17">
        <f t="shared" si="25"/>
        <v>796383.43</v>
      </c>
      <c r="I86" s="17">
        <f t="shared" si="25"/>
        <v>732554.9</v>
      </c>
    </row>
    <row r="87" spans="1:9" ht="49.5" customHeight="1" x14ac:dyDescent="0.2">
      <c r="A87" s="1" t="s">
        <v>191</v>
      </c>
      <c r="B87" s="26" t="s">
        <v>107</v>
      </c>
      <c r="C87" s="1" t="s">
        <v>108</v>
      </c>
      <c r="D87" s="1" t="s">
        <v>17</v>
      </c>
      <c r="E87" s="1" t="s">
        <v>147</v>
      </c>
      <c r="F87" s="1" t="s">
        <v>36</v>
      </c>
      <c r="G87" s="17">
        <v>871760</v>
      </c>
      <c r="H87" s="17">
        <v>796383.43</v>
      </c>
      <c r="I87" s="17">
        <v>732554.9</v>
      </c>
    </row>
    <row r="88" spans="1:9" ht="39.75" customHeight="1" x14ac:dyDescent="0.2">
      <c r="A88" s="1" t="s">
        <v>192</v>
      </c>
      <c r="B88" s="26" t="s">
        <v>162</v>
      </c>
      <c r="C88" s="1" t="s">
        <v>108</v>
      </c>
      <c r="D88" s="1" t="s">
        <v>17</v>
      </c>
      <c r="E88" s="1" t="s">
        <v>135</v>
      </c>
      <c r="F88" s="1"/>
      <c r="G88" s="17">
        <f>G89+G92</f>
        <v>1213781</v>
      </c>
      <c r="H88" s="17">
        <f t="shared" ref="H88:I88" si="26">H89+H92</f>
        <v>2248025</v>
      </c>
      <c r="I88" s="17">
        <f t="shared" si="26"/>
        <v>2348225</v>
      </c>
    </row>
    <row r="89" spans="1:9" ht="102" customHeight="1" x14ac:dyDescent="0.2">
      <c r="A89" s="1" t="s">
        <v>193</v>
      </c>
      <c r="B89" s="26" t="s">
        <v>163</v>
      </c>
      <c r="C89" s="1" t="s">
        <v>108</v>
      </c>
      <c r="D89" s="1" t="s">
        <v>17</v>
      </c>
      <c r="E89" s="1" t="s">
        <v>182</v>
      </c>
      <c r="F89" s="1"/>
      <c r="G89" s="17">
        <f t="shared" ref="G89:I90" si="27">G90</f>
        <v>135550</v>
      </c>
      <c r="H89" s="17">
        <f t="shared" si="27"/>
        <v>400000</v>
      </c>
      <c r="I89" s="17">
        <f t="shared" si="27"/>
        <v>500000</v>
      </c>
    </row>
    <row r="90" spans="1:9" ht="51.75" customHeight="1" x14ac:dyDescent="0.2">
      <c r="A90" s="1" t="s">
        <v>194</v>
      </c>
      <c r="B90" s="26" t="s">
        <v>198</v>
      </c>
      <c r="C90" s="1">
        <v>802</v>
      </c>
      <c r="D90" s="1" t="s">
        <v>17</v>
      </c>
      <c r="E90" s="1" t="s">
        <v>182</v>
      </c>
      <c r="F90" s="1" t="s">
        <v>3</v>
      </c>
      <c r="G90" s="17">
        <f>G91</f>
        <v>135550</v>
      </c>
      <c r="H90" s="17">
        <f>H91</f>
        <v>400000</v>
      </c>
      <c r="I90" s="17">
        <f t="shared" si="27"/>
        <v>500000</v>
      </c>
    </row>
    <row r="91" spans="1:9" ht="53.25" customHeight="1" x14ac:dyDescent="0.2">
      <c r="A91" s="1" t="s">
        <v>195</v>
      </c>
      <c r="B91" s="26" t="s">
        <v>107</v>
      </c>
      <c r="C91" s="1">
        <v>802</v>
      </c>
      <c r="D91" s="1" t="s">
        <v>17</v>
      </c>
      <c r="E91" s="1" t="s">
        <v>182</v>
      </c>
      <c r="F91" s="1" t="s">
        <v>36</v>
      </c>
      <c r="G91" s="17">
        <v>135550</v>
      </c>
      <c r="H91" s="17">
        <v>400000</v>
      </c>
      <c r="I91" s="17">
        <v>500000</v>
      </c>
    </row>
    <row r="92" spans="1:9" ht="130.5" customHeight="1" x14ac:dyDescent="0.2">
      <c r="A92" s="1" t="s">
        <v>196</v>
      </c>
      <c r="B92" s="26" t="s">
        <v>164</v>
      </c>
      <c r="C92" s="1" t="s">
        <v>108</v>
      </c>
      <c r="D92" s="1" t="s">
        <v>17</v>
      </c>
      <c r="E92" s="1" t="s">
        <v>148</v>
      </c>
      <c r="F92" s="1"/>
      <c r="G92" s="17">
        <f t="shared" ref="G92:I93" si="28">G93</f>
        <v>1078231</v>
      </c>
      <c r="H92" s="17">
        <f t="shared" si="28"/>
        <v>1848025</v>
      </c>
      <c r="I92" s="17">
        <f t="shared" si="28"/>
        <v>1848225</v>
      </c>
    </row>
    <row r="93" spans="1:9" ht="51" customHeight="1" x14ac:dyDescent="0.2">
      <c r="A93" s="1" t="s">
        <v>104</v>
      </c>
      <c r="B93" s="26" t="s">
        <v>198</v>
      </c>
      <c r="C93" s="1" t="s">
        <v>108</v>
      </c>
      <c r="D93" s="1" t="s">
        <v>17</v>
      </c>
      <c r="E93" s="1" t="s">
        <v>148</v>
      </c>
      <c r="F93" s="1" t="s">
        <v>3</v>
      </c>
      <c r="G93" s="17">
        <f>G94</f>
        <v>1078231</v>
      </c>
      <c r="H93" s="17">
        <f t="shared" si="28"/>
        <v>1848025</v>
      </c>
      <c r="I93" s="17">
        <f t="shared" si="28"/>
        <v>1848225</v>
      </c>
    </row>
    <row r="94" spans="1:9" ht="50.25" customHeight="1" x14ac:dyDescent="0.2">
      <c r="A94" s="1" t="s">
        <v>199</v>
      </c>
      <c r="B94" s="26" t="s">
        <v>107</v>
      </c>
      <c r="C94" s="1" t="s">
        <v>108</v>
      </c>
      <c r="D94" s="1" t="s">
        <v>17</v>
      </c>
      <c r="E94" s="1" t="s">
        <v>148</v>
      </c>
      <c r="F94" s="1" t="s">
        <v>36</v>
      </c>
      <c r="G94" s="17">
        <v>1078231</v>
      </c>
      <c r="H94" s="17">
        <v>1848025</v>
      </c>
      <c r="I94" s="17">
        <v>1848225</v>
      </c>
    </row>
    <row r="95" spans="1:9" ht="41.25" customHeight="1" x14ac:dyDescent="0.2">
      <c r="A95" s="1" t="s">
        <v>200</v>
      </c>
      <c r="B95" s="26" t="s">
        <v>165</v>
      </c>
      <c r="C95" s="1" t="s">
        <v>108</v>
      </c>
      <c r="D95" s="1" t="s">
        <v>17</v>
      </c>
      <c r="E95" s="1" t="s">
        <v>136</v>
      </c>
      <c r="F95" s="1"/>
      <c r="G95" s="17">
        <f t="shared" ref="G95:I97" si="29">G96</f>
        <v>35000</v>
      </c>
      <c r="H95" s="17">
        <f t="shared" si="29"/>
        <v>200000</v>
      </c>
      <c r="I95" s="17">
        <f t="shared" si="29"/>
        <v>250000</v>
      </c>
    </row>
    <row r="96" spans="1:9" ht="117.75" customHeight="1" x14ac:dyDescent="0.2">
      <c r="A96" s="1" t="s">
        <v>201</v>
      </c>
      <c r="B96" s="26" t="s">
        <v>166</v>
      </c>
      <c r="C96" s="1" t="s">
        <v>108</v>
      </c>
      <c r="D96" s="1" t="s">
        <v>17</v>
      </c>
      <c r="E96" s="1" t="s">
        <v>183</v>
      </c>
      <c r="F96" s="1"/>
      <c r="G96" s="17">
        <f t="shared" si="29"/>
        <v>35000</v>
      </c>
      <c r="H96" s="17">
        <f t="shared" si="29"/>
        <v>200000</v>
      </c>
      <c r="I96" s="17">
        <f t="shared" si="29"/>
        <v>250000</v>
      </c>
    </row>
    <row r="97" spans="1:9" ht="51.75" customHeight="1" x14ac:dyDescent="0.2">
      <c r="A97" s="1" t="s">
        <v>202</v>
      </c>
      <c r="B97" s="26" t="s">
        <v>198</v>
      </c>
      <c r="C97" s="1" t="s">
        <v>108</v>
      </c>
      <c r="D97" s="1" t="s">
        <v>17</v>
      </c>
      <c r="E97" s="1" t="s">
        <v>183</v>
      </c>
      <c r="F97" s="1" t="s">
        <v>3</v>
      </c>
      <c r="G97" s="17">
        <f>G98</f>
        <v>35000</v>
      </c>
      <c r="H97" s="17">
        <f t="shared" si="29"/>
        <v>200000</v>
      </c>
      <c r="I97" s="17">
        <v>250000</v>
      </c>
    </row>
    <row r="98" spans="1:9" ht="46.5" customHeight="1" x14ac:dyDescent="0.2">
      <c r="A98" s="1" t="s">
        <v>203</v>
      </c>
      <c r="B98" s="44" t="s">
        <v>107</v>
      </c>
      <c r="C98" s="43">
        <v>802</v>
      </c>
      <c r="D98" s="43" t="s">
        <v>17</v>
      </c>
      <c r="E98" s="1" t="s">
        <v>183</v>
      </c>
      <c r="F98" s="43" t="s">
        <v>36</v>
      </c>
      <c r="G98" s="45">
        <v>35000</v>
      </c>
      <c r="H98" s="45">
        <v>200000</v>
      </c>
      <c r="I98" s="45">
        <v>250000</v>
      </c>
    </row>
    <row r="99" spans="1:9" s="46" customFormat="1" ht="24" customHeight="1" x14ac:dyDescent="0.2">
      <c r="A99" s="1" t="s">
        <v>204</v>
      </c>
      <c r="B99" s="47" t="s">
        <v>229</v>
      </c>
      <c r="C99" s="7" t="s">
        <v>108</v>
      </c>
      <c r="D99" s="7" t="s">
        <v>171</v>
      </c>
      <c r="E99" s="7"/>
      <c r="F99" s="7"/>
      <c r="G99" s="29">
        <f t="shared" ref="G99:G105" si="30">G100</f>
        <v>4054235</v>
      </c>
      <c r="H99" s="29">
        <f t="shared" ref="H99:H105" si="31">H100</f>
        <v>0</v>
      </c>
      <c r="I99" s="29">
        <f t="shared" ref="I99:I105" si="32">I100</f>
        <v>0</v>
      </c>
    </row>
    <row r="100" spans="1:9" ht="21.75" customHeight="1" x14ac:dyDescent="0.2">
      <c r="A100" s="1" t="s">
        <v>205</v>
      </c>
      <c r="B100" s="48" t="s">
        <v>172</v>
      </c>
      <c r="C100" s="49" t="s">
        <v>108</v>
      </c>
      <c r="D100" s="49" t="s">
        <v>173</v>
      </c>
      <c r="E100" s="49"/>
      <c r="F100" s="49"/>
      <c r="G100" s="50">
        <f>G102</f>
        <v>4054235</v>
      </c>
      <c r="H100" s="50">
        <f>H102</f>
        <v>0</v>
      </c>
      <c r="I100" s="50">
        <f>I102</f>
        <v>0</v>
      </c>
    </row>
    <row r="101" spans="1:9" ht="21.75" customHeight="1" x14ac:dyDescent="0.2">
      <c r="A101" s="1" t="s">
        <v>206</v>
      </c>
      <c r="B101" s="12" t="s">
        <v>217</v>
      </c>
      <c r="C101" s="1" t="s">
        <v>108</v>
      </c>
      <c r="D101" s="1" t="s">
        <v>173</v>
      </c>
      <c r="E101" s="1" t="s">
        <v>218</v>
      </c>
      <c r="F101" s="49"/>
      <c r="G101" s="37">
        <f>G102</f>
        <v>4054235</v>
      </c>
      <c r="H101" s="37">
        <f>H102</f>
        <v>0</v>
      </c>
      <c r="I101" s="37">
        <f>I102</f>
        <v>0</v>
      </c>
    </row>
    <row r="102" spans="1:9" ht="36.75" customHeight="1" x14ac:dyDescent="0.2">
      <c r="A102" s="1" t="s">
        <v>207</v>
      </c>
      <c r="B102" s="26" t="s">
        <v>141</v>
      </c>
      <c r="C102" s="1" t="s">
        <v>108</v>
      </c>
      <c r="D102" s="1" t="s">
        <v>173</v>
      </c>
      <c r="E102" s="1" t="s">
        <v>114</v>
      </c>
      <c r="F102" s="1"/>
      <c r="G102" s="17">
        <f t="shared" si="30"/>
        <v>4054235</v>
      </c>
      <c r="H102" s="17">
        <f t="shared" si="31"/>
        <v>0</v>
      </c>
      <c r="I102" s="17">
        <f t="shared" si="32"/>
        <v>0</v>
      </c>
    </row>
    <row r="103" spans="1:9" ht="39" customHeight="1" x14ac:dyDescent="0.2">
      <c r="A103" s="1" t="s">
        <v>38</v>
      </c>
      <c r="B103" s="26" t="s">
        <v>144</v>
      </c>
      <c r="C103" s="1" t="s">
        <v>108</v>
      </c>
      <c r="D103" s="1" t="s">
        <v>173</v>
      </c>
      <c r="E103" s="1" t="s">
        <v>115</v>
      </c>
      <c r="F103" s="1"/>
      <c r="G103" s="17">
        <f t="shared" si="30"/>
        <v>4054235</v>
      </c>
      <c r="H103" s="17">
        <f t="shared" si="31"/>
        <v>0</v>
      </c>
      <c r="I103" s="17">
        <f t="shared" si="32"/>
        <v>0</v>
      </c>
    </row>
    <row r="104" spans="1:9" ht="160.5" customHeight="1" x14ac:dyDescent="0.2">
      <c r="A104" s="1" t="s">
        <v>208</v>
      </c>
      <c r="B104" s="26" t="s">
        <v>175</v>
      </c>
      <c r="C104" s="1" t="s">
        <v>108</v>
      </c>
      <c r="D104" s="1" t="s">
        <v>173</v>
      </c>
      <c r="E104" s="1" t="s">
        <v>174</v>
      </c>
      <c r="F104" s="1"/>
      <c r="G104" s="17">
        <f t="shared" si="30"/>
        <v>4054235</v>
      </c>
      <c r="H104" s="17">
        <f t="shared" si="31"/>
        <v>0</v>
      </c>
      <c r="I104" s="17">
        <f t="shared" si="32"/>
        <v>0</v>
      </c>
    </row>
    <row r="105" spans="1:9" ht="24" customHeight="1" x14ac:dyDescent="0.2">
      <c r="A105" s="1" t="s">
        <v>209</v>
      </c>
      <c r="B105" s="26" t="s">
        <v>12</v>
      </c>
      <c r="C105" s="1" t="s">
        <v>108</v>
      </c>
      <c r="D105" s="1" t="s">
        <v>173</v>
      </c>
      <c r="E105" s="1" t="s">
        <v>174</v>
      </c>
      <c r="F105" s="1" t="s">
        <v>19</v>
      </c>
      <c r="G105" s="17">
        <f t="shared" si="30"/>
        <v>4054235</v>
      </c>
      <c r="H105" s="17">
        <f t="shared" si="31"/>
        <v>0</v>
      </c>
      <c r="I105" s="17">
        <f t="shared" si="32"/>
        <v>0</v>
      </c>
    </row>
    <row r="106" spans="1:9" ht="24" customHeight="1" x14ac:dyDescent="0.2">
      <c r="A106" s="1" t="s">
        <v>210</v>
      </c>
      <c r="B106" s="35" t="s">
        <v>35</v>
      </c>
      <c r="C106" s="1" t="s">
        <v>108</v>
      </c>
      <c r="D106" s="1" t="s">
        <v>173</v>
      </c>
      <c r="E106" s="1" t="s">
        <v>174</v>
      </c>
      <c r="F106" s="1" t="s">
        <v>18</v>
      </c>
      <c r="G106" s="17">
        <v>4054235</v>
      </c>
      <c r="H106" s="17">
        <v>0</v>
      </c>
      <c r="I106" s="17">
        <v>0</v>
      </c>
    </row>
    <row r="107" spans="1:9" ht="24" customHeight="1" x14ac:dyDescent="0.2">
      <c r="A107" s="1" t="s">
        <v>211</v>
      </c>
      <c r="B107" s="48" t="s">
        <v>176</v>
      </c>
      <c r="C107" s="7" t="s">
        <v>108</v>
      </c>
      <c r="D107" s="7" t="s">
        <v>177</v>
      </c>
      <c r="E107" s="7"/>
      <c r="F107" s="7"/>
      <c r="G107" s="29">
        <f t="shared" ref="G107:G113" si="33">G108</f>
        <v>12000</v>
      </c>
      <c r="H107" s="29">
        <f t="shared" ref="H107:I113" si="34">H108</f>
        <v>0</v>
      </c>
      <c r="I107" s="29">
        <f t="shared" si="34"/>
        <v>0</v>
      </c>
    </row>
    <row r="108" spans="1:9" ht="24" customHeight="1" x14ac:dyDescent="0.2">
      <c r="A108" s="1" t="s">
        <v>212</v>
      </c>
      <c r="B108" s="48" t="s">
        <v>178</v>
      </c>
      <c r="C108" s="7" t="s">
        <v>108</v>
      </c>
      <c r="D108" s="7" t="s">
        <v>179</v>
      </c>
      <c r="E108" s="7"/>
      <c r="F108" s="7"/>
      <c r="G108" s="29">
        <f>G110</f>
        <v>12000</v>
      </c>
      <c r="H108" s="29">
        <f>H110</f>
        <v>0</v>
      </c>
      <c r="I108" s="29">
        <f>I110</f>
        <v>0</v>
      </c>
    </row>
    <row r="109" spans="1:9" ht="24" customHeight="1" x14ac:dyDescent="0.2">
      <c r="A109" s="1" t="s">
        <v>213</v>
      </c>
      <c r="B109" s="12" t="s">
        <v>217</v>
      </c>
      <c r="C109" s="1" t="s">
        <v>108</v>
      </c>
      <c r="D109" s="1" t="s">
        <v>179</v>
      </c>
      <c r="E109" s="1" t="s">
        <v>218</v>
      </c>
      <c r="F109" s="7"/>
      <c r="G109" s="17">
        <f>G110</f>
        <v>12000</v>
      </c>
      <c r="H109" s="17">
        <v>0</v>
      </c>
      <c r="I109" s="17">
        <v>0</v>
      </c>
    </row>
    <row r="110" spans="1:9" ht="42" customHeight="1" x14ac:dyDescent="0.2">
      <c r="A110" s="1" t="s">
        <v>214</v>
      </c>
      <c r="B110" s="26" t="s">
        <v>141</v>
      </c>
      <c r="C110" s="1" t="s">
        <v>108</v>
      </c>
      <c r="D110" s="1" t="s">
        <v>179</v>
      </c>
      <c r="E110" s="1" t="s">
        <v>114</v>
      </c>
      <c r="F110" s="1"/>
      <c r="G110" s="17">
        <f t="shared" si="33"/>
        <v>12000</v>
      </c>
      <c r="H110" s="17">
        <f t="shared" si="34"/>
        <v>0</v>
      </c>
      <c r="I110" s="17">
        <f t="shared" si="34"/>
        <v>0</v>
      </c>
    </row>
    <row r="111" spans="1:9" ht="37.5" customHeight="1" x14ac:dyDescent="0.2">
      <c r="A111" s="1" t="s">
        <v>215</v>
      </c>
      <c r="B111" s="26" t="s">
        <v>144</v>
      </c>
      <c r="C111" s="1" t="s">
        <v>108</v>
      </c>
      <c r="D111" s="1" t="s">
        <v>179</v>
      </c>
      <c r="E111" s="1" t="s">
        <v>115</v>
      </c>
      <c r="F111" s="1"/>
      <c r="G111" s="17">
        <f t="shared" si="33"/>
        <v>12000</v>
      </c>
      <c r="H111" s="17">
        <f t="shared" si="34"/>
        <v>0</v>
      </c>
      <c r="I111" s="17">
        <f t="shared" si="34"/>
        <v>0</v>
      </c>
    </row>
    <row r="112" spans="1:9" ht="138" customHeight="1" x14ac:dyDescent="0.2">
      <c r="A112" s="1" t="s">
        <v>216</v>
      </c>
      <c r="B112" s="26" t="s">
        <v>181</v>
      </c>
      <c r="C112" s="1" t="s">
        <v>108</v>
      </c>
      <c r="D112" s="1" t="s">
        <v>179</v>
      </c>
      <c r="E112" s="1" t="s">
        <v>180</v>
      </c>
      <c r="F112" s="1" t="s">
        <v>170</v>
      </c>
      <c r="G112" s="17">
        <f t="shared" si="33"/>
        <v>12000</v>
      </c>
      <c r="H112" s="17">
        <f t="shared" si="34"/>
        <v>0</v>
      </c>
      <c r="I112" s="17">
        <f t="shared" si="34"/>
        <v>0</v>
      </c>
    </row>
    <row r="113" spans="1:9" ht="24" customHeight="1" x14ac:dyDescent="0.2">
      <c r="A113" s="1" t="s">
        <v>219</v>
      </c>
      <c r="B113" s="26" t="s">
        <v>12</v>
      </c>
      <c r="C113" s="1" t="s">
        <v>108</v>
      </c>
      <c r="D113" s="1" t="s">
        <v>179</v>
      </c>
      <c r="E113" s="1" t="s">
        <v>180</v>
      </c>
      <c r="F113" s="1" t="s">
        <v>19</v>
      </c>
      <c r="G113" s="17">
        <f t="shared" si="33"/>
        <v>12000</v>
      </c>
      <c r="H113" s="17">
        <f t="shared" si="34"/>
        <v>0</v>
      </c>
      <c r="I113" s="17">
        <f t="shared" si="34"/>
        <v>0</v>
      </c>
    </row>
    <row r="114" spans="1:9" ht="24" customHeight="1" x14ac:dyDescent="0.2">
      <c r="A114" s="1" t="s">
        <v>220</v>
      </c>
      <c r="B114" s="35" t="s">
        <v>35</v>
      </c>
      <c r="C114" s="1" t="s">
        <v>108</v>
      </c>
      <c r="D114" s="1" t="s">
        <v>179</v>
      </c>
      <c r="E114" s="1" t="s">
        <v>180</v>
      </c>
      <c r="F114" s="1" t="s">
        <v>18</v>
      </c>
      <c r="G114" s="17">
        <v>12000</v>
      </c>
      <c r="H114" s="17">
        <v>0</v>
      </c>
      <c r="I114" s="17">
        <v>0</v>
      </c>
    </row>
    <row r="115" spans="1:9" ht="66.75" customHeight="1" x14ac:dyDescent="0.2">
      <c r="A115" s="1" t="s">
        <v>221</v>
      </c>
      <c r="B115" s="52" t="s">
        <v>231</v>
      </c>
      <c r="C115" s="7">
        <v>802</v>
      </c>
      <c r="D115" s="7" t="s">
        <v>9</v>
      </c>
      <c r="E115" s="7" t="s">
        <v>170</v>
      </c>
      <c r="F115" s="7" t="s">
        <v>29</v>
      </c>
      <c r="G115" s="29">
        <f t="shared" ref="G115:I121" si="35">G116</f>
        <v>176851.83</v>
      </c>
      <c r="H115" s="29">
        <f t="shared" si="35"/>
        <v>0</v>
      </c>
      <c r="I115" s="29">
        <f t="shared" si="35"/>
        <v>0</v>
      </c>
    </row>
    <row r="116" spans="1:9" ht="31.5" customHeight="1" x14ac:dyDescent="0.2">
      <c r="A116" s="1" t="s">
        <v>222</v>
      </c>
      <c r="B116" s="12" t="s">
        <v>6</v>
      </c>
      <c r="C116" s="1">
        <v>802</v>
      </c>
      <c r="D116" s="1" t="s">
        <v>10</v>
      </c>
      <c r="E116" s="1" t="s">
        <v>29</v>
      </c>
      <c r="F116" s="1" t="s">
        <v>29</v>
      </c>
      <c r="G116" s="29">
        <f>G118</f>
        <v>176851.83</v>
      </c>
      <c r="H116" s="29">
        <f>H118</f>
        <v>0</v>
      </c>
      <c r="I116" s="29">
        <f>I118</f>
        <v>0</v>
      </c>
    </row>
    <row r="117" spans="1:9" ht="31.5" customHeight="1" x14ac:dyDescent="0.2">
      <c r="A117" s="1" t="s">
        <v>223</v>
      </c>
      <c r="B117" s="12" t="s">
        <v>217</v>
      </c>
      <c r="C117" s="1" t="s">
        <v>108</v>
      </c>
      <c r="D117" s="1" t="s">
        <v>10</v>
      </c>
      <c r="E117" s="1" t="s">
        <v>218</v>
      </c>
      <c r="F117" s="1"/>
      <c r="G117" s="17">
        <f>G118</f>
        <v>176851.83</v>
      </c>
      <c r="H117" s="17">
        <v>0</v>
      </c>
      <c r="I117" s="17">
        <v>0</v>
      </c>
    </row>
    <row r="118" spans="1:9" ht="37.5" customHeight="1" x14ac:dyDescent="0.2">
      <c r="A118" s="1" t="s">
        <v>224</v>
      </c>
      <c r="B118" s="12" t="s">
        <v>141</v>
      </c>
      <c r="C118" s="1" t="s">
        <v>108</v>
      </c>
      <c r="D118" s="1" t="s">
        <v>10</v>
      </c>
      <c r="E118" s="1" t="s">
        <v>114</v>
      </c>
      <c r="F118" s="1"/>
      <c r="G118" s="17">
        <f t="shared" si="35"/>
        <v>176851.83</v>
      </c>
      <c r="H118" s="17">
        <f t="shared" si="35"/>
        <v>0</v>
      </c>
      <c r="I118" s="17">
        <f t="shared" si="35"/>
        <v>0</v>
      </c>
    </row>
    <row r="119" spans="1:9" ht="38.25" customHeight="1" x14ac:dyDescent="0.2">
      <c r="A119" s="1" t="s">
        <v>225</v>
      </c>
      <c r="B119" s="12" t="s">
        <v>144</v>
      </c>
      <c r="C119" s="1" t="s">
        <v>108</v>
      </c>
      <c r="D119" s="1" t="s">
        <v>10</v>
      </c>
      <c r="E119" s="1" t="s">
        <v>115</v>
      </c>
      <c r="F119" s="1"/>
      <c r="G119" s="17">
        <f t="shared" si="35"/>
        <v>176851.83</v>
      </c>
      <c r="H119" s="17">
        <f t="shared" si="35"/>
        <v>0</v>
      </c>
      <c r="I119" s="17">
        <f t="shared" si="35"/>
        <v>0</v>
      </c>
    </row>
    <row r="120" spans="1:9" ht="99.75" customHeight="1" x14ac:dyDescent="0.2">
      <c r="A120" s="1" t="s">
        <v>226</v>
      </c>
      <c r="B120" s="27" t="s">
        <v>167</v>
      </c>
      <c r="C120" s="1">
        <v>802</v>
      </c>
      <c r="D120" s="1" t="s">
        <v>10</v>
      </c>
      <c r="E120" s="1" t="s">
        <v>124</v>
      </c>
      <c r="F120" s="1"/>
      <c r="G120" s="17">
        <f t="shared" si="35"/>
        <v>176851.83</v>
      </c>
      <c r="H120" s="17">
        <f t="shared" si="35"/>
        <v>0</v>
      </c>
      <c r="I120" s="17">
        <f t="shared" si="35"/>
        <v>0</v>
      </c>
    </row>
    <row r="121" spans="1:9" ht="21.75" customHeight="1" x14ac:dyDescent="0.2">
      <c r="A121" s="1" t="s">
        <v>227</v>
      </c>
      <c r="B121" s="12" t="s">
        <v>12</v>
      </c>
      <c r="C121" s="1">
        <v>802</v>
      </c>
      <c r="D121" s="1" t="s">
        <v>10</v>
      </c>
      <c r="E121" s="1" t="s">
        <v>124</v>
      </c>
      <c r="F121" s="1" t="s">
        <v>19</v>
      </c>
      <c r="G121" s="17">
        <f t="shared" si="35"/>
        <v>176851.83</v>
      </c>
      <c r="H121" s="17">
        <f t="shared" si="35"/>
        <v>0</v>
      </c>
      <c r="I121" s="17">
        <f t="shared" si="35"/>
        <v>0</v>
      </c>
    </row>
    <row r="122" spans="1:9" ht="26.25" customHeight="1" x14ac:dyDescent="0.2">
      <c r="A122" s="1" t="s">
        <v>228</v>
      </c>
      <c r="B122" s="12" t="s">
        <v>35</v>
      </c>
      <c r="C122" s="1">
        <v>802</v>
      </c>
      <c r="D122" s="1" t="s">
        <v>10</v>
      </c>
      <c r="E122" s="1" t="s">
        <v>124</v>
      </c>
      <c r="F122" s="1" t="s">
        <v>18</v>
      </c>
      <c r="G122" s="17">
        <v>176851.83</v>
      </c>
      <c r="H122" s="17">
        <v>0</v>
      </c>
      <c r="I122" s="17">
        <v>0</v>
      </c>
    </row>
    <row r="123" spans="1:9" ht="18.75" customHeight="1" x14ac:dyDescent="0.2">
      <c r="A123" s="1" t="s">
        <v>236</v>
      </c>
      <c r="B123" s="12" t="s">
        <v>150</v>
      </c>
      <c r="C123" s="1"/>
      <c r="D123" s="1"/>
      <c r="E123" s="38" t="s">
        <v>170</v>
      </c>
      <c r="F123" s="1"/>
      <c r="G123" s="39">
        <v>0</v>
      </c>
      <c r="H123" s="58">
        <v>449385</v>
      </c>
      <c r="I123" s="59">
        <v>925743</v>
      </c>
    </row>
    <row r="124" spans="1:9" ht="18.75" x14ac:dyDescent="0.2">
      <c r="A124" s="1" t="s">
        <v>237</v>
      </c>
      <c r="B124" s="22"/>
      <c r="C124" s="20" t="s">
        <v>140</v>
      </c>
      <c r="D124" s="20"/>
      <c r="E124" s="33"/>
      <c r="F124" s="21"/>
      <c r="G124" s="30">
        <f>G7</f>
        <v>18021300</v>
      </c>
      <c r="H124" s="30">
        <f>H7</f>
        <v>18153485</v>
      </c>
      <c r="I124" s="30">
        <f>I7</f>
        <v>18525043</v>
      </c>
    </row>
    <row r="125" spans="1:9" ht="15.75" x14ac:dyDescent="0.2">
      <c r="A125" s="15"/>
      <c r="B125" s="25"/>
      <c r="D125" s="32"/>
      <c r="E125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2022-12-20T04:57:48Z</cp:lastPrinted>
  <dcterms:created xsi:type="dcterms:W3CDTF">2007-10-11T12:08:51Z</dcterms:created>
  <dcterms:modified xsi:type="dcterms:W3CDTF">2022-12-22T06:11:22Z</dcterms:modified>
</cp:coreProperties>
</file>