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30" windowWidth="15480" windowHeight="1068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Лист1!$A$6:$J$166</definedName>
    <definedName name="_xlnm.Print_Titles" localSheetId="0">Лист1!$5:$6</definedName>
    <definedName name="_xlnm.Print_Area" localSheetId="0">Лист1!$A$1:$I$166</definedName>
  </definedNames>
  <calcPr calcId="144525" calcOnSave="0"/>
</workbook>
</file>

<file path=xl/calcChain.xml><?xml version="1.0" encoding="utf-8"?>
<calcChain xmlns="http://schemas.openxmlformats.org/spreadsheetml/2006/main">
  <c r="G85" i="1" l="1"/>
  <c r="G86" i="1"/>
  <c r="G87" i="1"/>
  <c r="G89" i="1"/>
  <c r="G90" i="1"/>
  <c r="G73" i="1" l="1"/>
  <c r="G74" i="1"/>
  <c r="G71" i="1" l="1"/>
  <c r="G70" i="1" s="1"/>
  <c r="G69" i="1" s="1"/>
  <c r="G68" i="1" s="1"/>
  <c r="G67" i="1" s="1"/>
  <c r="G66" i="1" s="1"/>
  <c r="G65" i="1" s="1"/>
  <c r="G23" i="1" l="1"/>
  <c r="I102" i="1" l="1"/>
  <c r="G102" i="1"/>
  <c r="I103" i="1"/>
  <c r="I104" i="1"/>
  <c r="I105" i="1"/>
  <c r="I106" i="1"/>
  <c r="I107" i="1"/>
  <c r="I108" i="1"/>
  <c r="H103" i="1"/>
  <c r="H104" i="1"/>
  <c r="H105" i="1"/>
  <c r="H106" i="1"/>
  <c r="H107" i="1"/>
  <c r="H108" i="1"/>
  <c r="G103" i="1"/>
  <c r="G104" i="1"/>
  <c r="G105" i="1"/>
  <c r="G106" i="1"/>
  <c r="G107" i="1"/>
  <c r="G108" i="1"/>
  <c r="I146" i="1" l="1"/>
  <c r="I147" i="1"/>
  <c r="I148" i="1"/>
  <c r="I149" i="1"/>
  <c r="I150" i="1"/>
  <c r="I151" i="1"/>
  <c r="I154" i="1"/>
  <c r="H151" i="1"/>
  <c r="H150" i="1" s="1"/>
  <c r="H149" i="1" s="1"/>
  <c r="H148" i="1" s="1"/>
  <c r="H147" i="1" s="1"/>
  <c r="H146" i="1" s="1"/>
  <c r="H154" i="1"/>
  <c r="I100" i="1"/>
  <c r="I99" i="1" s="1"/>
  <c r="I98" i="1" s="1"/>
  <c r="I97" i="1" s="1"/>
  <c r="I96" i="1" s="1"/>
  <c r="I95" i="1" s="1"/>
  <c r="H100" i="1"/>
  <c r="H99" i="1" s="1"/>
  <c r="H98" i="1" s="1"/>
  <c r="H97" i="1" s="1"/>
  <c r="H96" i="1" s="1"/>
  <c r="H95" i="1" s="1"/>
  <c r="G21" i="1"/>
  <c r="I152" i="1"/>
  <c r="H152" i="1"/>
  <c r="G154" i="1" l="1"/>
  <c r="G152" i="1"/>
  <c r="G151" i="1" s="1"/>
  <c r="G150" i="1" s="1"/>
  <c r="G149" i="1" s="1"/>
  <c r="G148" i="1" s="1"/>
  <c r="G147" i="1" s="1"/>
  <c r="G146" i="1" s="1"/>
  <c r="G100" i="1" l="1"/>
  <c r="G99" i="1" s="1"/>
  <c r="G98" i="1" s="1"/>
  <c r="G97" i="1" s="1"/>
  <c r="G96" i="1" s="1"/>
  <c r="G95" i="1" s="1"/>
  <c r="I53" i="1" l="1"/>
  <c r="H53" i="1"/>
  <c r="G53" i="1"/>
  <c r="I14" i="1" l="1"/>
  <c r="H14" i="1"/>
  <c r="I93" i="1" l="1"/>
  <c r="I92" i="1" s="1"/>
  <c r="I85" i="1" s="1"/>
  <c r="H93" i="1"/>
  <c r="H92" i="1" s="1"/>
  <c r="H85" i="1" s="1"/>
  <c r="G93" i="1"/>
  <c r="G92" i="1" s="1"/>
  <c r="I81" i="1" l="1"/>
  <c r="I79" i="1" s="1"/>
  <c r="I78" i="1" s="1"/>
  <c r="H81" i="1"/>
  <c r="H80" i="1" s="1"/>
  <c r="G81" i="1"/>
  <c r="G80" i="1" s="1"/>
  <c r="G79" i="1" l="1"/>
  <c r="G78" i="1" s="1"/>
  <c r="H79" i="1"/>
  <c r="H78" i="1" s="1"/>
  <c r="I80" i="1"/>
  <c r="H121" i="1" l="1"/>
  <c r="H61" i="1"/>
  <c r="G50" i="1" l="1"/>
  <c r="G49" i="1" s="1"/>
  <c r="G136" i="1" l="1"/>
  <c r="G135" i="1" s="1"/>
  <c r="G134" i="1" s="1"/>
  <c r="G133" i="1" s="1"/>
  <c r="I44" i="1"/>
  <c r="H44" i="1"/>
  <c r="G44" i="1"/>
  <c r="I47" i="1"/>
  <c r="H47" i="1"/>
  <c r="G47" i="1"/>
  <c r="G131" i="1" l="1"/>
  <c r="G130" i="1" s="1"/>
  <c r="G132" i="1"/>
  <c r="I136" i="1"/>
  <c r="I135" i="1" s="1"/>
  <c r="I134" i="1" s="1"/>
  <c r="I133" i="1" s="1"/>
  <c r="I131" i="1" l="1"/>
  <c r="I130" i="1" s="1"/>
  <c r="I132" i="1"/>
  <c r="H136" i="1"/>
  <c r="H135" i="1" s="1"/>
  <c r="H134" i="1" s="1"/>
  <c r="H133" i="1" s="1"/>
  <c r="I127" i="1"/>
  <c r="H128" i="1"/>
  <c r="H127" i="1" s="1"/>
  <c r="H126" i="1" s="1"/>
  <c r="I124" i="1"/>
  <c r="I123" i="1" s="1"/>
  <c r="H124" i="1"/>
  <c r="H123" i="1" s="1"/>
  <c r="I121" i="1"/>
  <c r="I120" i="1" s="1"/>
  <c r="H120" i="1"/>
  <c r="I117" i="1"/>
  <c r="I116" i="1" s="1"/>
  <c r="H117" i="1"/>
  <c r="H116" i="1" s="1"/>
  <c r="I114" i="1"/>
  <c r="I113" i="1" s="1"/>
  <c r="H114" i="1"/>
  <c r="H113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17" i="1"/>
  <c r="G121" i="1"/>
  <c r="G124" i="1"/>
  <c r="G128" i="1"/>
  <c r="G41" i="1"/>
  <c r="G25" i="1"/>
  <c r="I112" i="1" l="1"/>
  <c r="H112" i="1"/>
  <c r="H131" i="1"/>
  <c r="H130" i="1" s="1"/>
  <c r="H132" i="1"/>
  <c r="H9" i="1"/>
  <c r="H10" i="1"/>
  <c r="I9" i="1"/>
  <c r="I10" i="1"/>
  <c r="H119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119" i="1"/>
  <c r="H27" i="1"/>
  <c r="I27" i="1"/>
  <c r="I162" i="1"/>
  <c r="I161" i="1" s="1"/>
  <c r="I160" i="1" s="1"/>
  <c r="I159" i="1" s="1"/>
  <c r="I157" i="1" s="1"/>
  <c r="I156" i="1" s="1"/>
  <c r="H162" i="1"/>
  <c r="H161" i="1" s="1"/>
  <c r="H160" i="1" s="1"/>
  <c r="H159" i="1" s="1"/>
  <c r="H157" i="1" s="1"/>
  <c r="H156" i="1" s="1"/>
  <c r="I144" i="1"/>
  <c r="I143" i="1" s="1"/>
  <c r="I142" i="1" s="1"/>
  <c r="I141" i="1" s="1"/>
  <c r="I139" i="1" s="1"/>
  <c r="I138" i="1" s="1"/>
  <c r="H144" i="1"/>
  <c r="H143" i="1" s="1"/>
  <c r="H142" i="1" s="1"/>
  <c r="H141" i="1" s="1"/>
  <c r="H139" i="1" s="1"/>
  <c r="H138" i="1" s="1"/>
  <c r="G144" i="1"/>
  <c r="G143" i="1" s="1"/>
  <c r="G142" i="1" s="1"/>
  <c r="G141" i="1" s="1"/>
  <c r="H111" i="1" l="1"/>
  <c r="H110" i="1" s="1"/>
  <c r="H102" i="1" s="1"/>
  <c r="I111" i="1"/>
  <c r="I110" i="1" s="1"/>
  <c r="G139" i="1"/>
  <c r="G138" i="1" s="1"/>
  <c r="G140" i="1"/>
  <c r="H34" i="1"/>
  <c r="H35" i="1"/>
  <c r="I34" i="1"/>
  <c r="I35" i="1"/>
  <c r="I16" i="1"/>
  <c r="I17" i="1"/>
  <c r="H16" i="1"/>
  <c r="H17" i="1"/>
  <c r="G61" i="1"/>
  <c r="G63" i="1"/>
  <c r="G39" i="1"/>
  <c r="G20" i="1"/>
  <c r="H8" i="1" l="1"/>
  <c r="I8" i="1"/>
  <c r="G33" i="1"/>
  <c r="G32" i="1"/>
  <c r="G162" i="1" l="1"/>
  <c r="G161" i="1" s="1"/>
  <c r="G160" i="1" s="1"/>
  <c r="G159" i="1" s="1"/>
  <c r="G127" i="1"/>
  <c r="G126" i="1" s="1"/>
  <c r="G123" i="1"/>
  <c r="G116" i="1"/>
  <c r="G114" i="1"/>
  <c r="G113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112" i="1" l="1"/>
  <c r="G37" i="1"/>
  <c r="G36" i="1" s="1"/>
  <c r="G84" i="1"/>
  <c r="G157" i="1"/>
  <c r="G156" i="1" s="1"/>
  <c r="G158" i="1"/>
  <c r="G9" i="1"/>
  <c r="G10" i="1"/>
  <c r="G27" i="1"/>
  <c r="H63" i="1"/>
  <c r="I63" i="1"/>
  <c r="I61" i="1"/>
  <c r="I84" i="1" l="1"/>
  <c r="G83" i="1"/>
  <c r="H84" i="1"/>
  <c r="G34" i="1"/>
  <c r="G35" i="1"/>
  <c r="I60" i="1"/>
  <c r="I59" i="1" s="1"/>
  <c r="I58" i="1" s="1"/>
  <c r="H60" i="1"/>
  <c r="H59" i="1" s="1"/>
  <c r="H58" i="1" s="1"/>
  <c r="G77" i="1" l="1"/>
  <c r="G76" i="1" s="1"/>
  <c r="I83" i="1"/>
  <c r="H83" i="1"/>
  <c r="H56" i="1"/>
  <c r="H55" i="1" s="1"/>
  <c r="H57" i="1"/>
  <c r="I56" i="1"/>
  <c r="I55" i="1" s="1"/>
  <c r="I57" i="1"/>
  <c r="I77" i="1" l="1"/>
  <c r="H77" i="1"/>
  <c r="G120" i="1"/>
  <c r="G119" i="1" s="1"/>
  <c r="G111" i="1" s="1"/>
  <c r="H76" i="1" l="1"/>
  <c r="H7" i="1" s="1"/>
  <c r="H165" i="1" s="1"/>
  <c r="I76" i="1"/>
  <c r="I7" i="1" s="1"/>
  <c r="I165" i="1" s="1"/>
  <c r="G60" i="1"/>
  <c r="G59" i="1" s="1"/>
  <c r="G58" i="1" s="1"/>
  <c r="G56" i="1" l="1"/>
  <c r="G55" i="1" s="1"/>
  <c r="G57" i="1"/>
  <c r="G19" i="1"/>
  <c r="G110" i="1" l="1"/>
  <c r="G18" i="1"/>
  <c r="G16" i="1" l="1"/>
  <c r="G8" i="1" s="1"/>
  <c r="G7" i="1" s="1"/>
  <c r="G17" i="1"/>
  <c r="G165" i="1" l="1"/>
</calcChain>
</file>

<file path=xl/sharedStrings.xml><?xml version="1.0" encoding="utf-8"?>
<sst xmlns="http://schemas.openxmlformats.org/spreadsheetml/2006/main" count="805" uniqueCount="316">
  <si>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</si>
  <si>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</si>
  <si>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</si>
  <si>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</si>
  <si>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</si>
  <si>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</si>
  <si>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</si>
  <si>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</si>
  <si>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</si>
  <si>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</si>
  <si>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</si>
  <si>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</si>
  <si>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</si>
  <si>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</si>
  <si>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</si>
  <si>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</si>
  <si>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</si>
  <si>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</si>
  <si>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</si>
  <si>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</si>
  <si>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</si>
  <si>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</si>
  <si>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</si>
  <si>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</si>
  <si>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</si>
  <si>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</si>
  <si>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</si>
  <si>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</si>
  <si>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</si>
  <si>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</si>
  <si>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</si>
  <si>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</si>
  <si>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</si>
  <si>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</si>
  <si>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</si>
  <si>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</si>
  <si>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</si>
  <si>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</si>
  <si>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</si>
  <si>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</si>
  <si>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</si>
  <si>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</si>
  <si>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</si>
  <si>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</si>
  <si>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</si>
  <si>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</si>
  <si>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</si>
  <si>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</si>
  <si>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</si>
  <si>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</si>
  <si>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</si>
  <si>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</si>
  <si>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</si>
  <si>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</si>
  <si>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</si>
  <si>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</si>
  <si>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</si>
  <si>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</si>
  <si>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</si>
  <si>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</si>
  <si>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</si>
  <si>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</si>
  <si>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</si>
  <si>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</si>
  <si>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</si>
  <si>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</si>
  <si>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</si>
  <si>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</si>
  <si>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</si>
  <si>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</si>
  <si>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</si>
  <si>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</si>
  <si>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</si>
  <si>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</si>
  <si>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</si>
  <si>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</si>
  <si>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</si>
  <si>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</si>
  <si>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</si>
  <si>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</si>
  <si>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</si>
  <si>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</si>
  <si>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</si>
  <si>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</si>
  <si>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</si>
  <si>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</si>
  <si>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</si>
  <si>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</si>
  <si>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</si>
  <si>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</si>
  <si>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</si>
  <si>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</si>
  <si>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</si>
  <si>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</si>
  <si>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</si>
  <si>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</si>
  <si>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</si>
  <si>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</si>
  <si>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</si>
  <si>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</si>
  <si>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</si>
  <si>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</si>
  <si>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</si>
  <si>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</si>
  <si>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</si>
  <si>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</si>
  <si>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</si>
  <si>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</si>
  <si>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</si>
  <si>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</si>
  <si>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</si>
  <si>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</si>
  <si>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</si>
  <si>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</si>
  <si>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</si>
  <si>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</si>
  <si>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</si>
  <si>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</si>
  <si>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</si>
  <si>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</si>
  <si>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</si>
  <si>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</si>
  <si>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</si>
  <si>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</si>
  <si>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</si>
  <si>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</si>
  <si>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</si>
  <si>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</si>
  <si>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</si>
  <si>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</si>
  <si>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</si>
  <si>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</si>
  <si>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</si>
  <si>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</si>
  <si>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</si>
  <si>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</si>
  <si>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</si>
  <si>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</si>
  <si>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</si>
  <si>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</si>
  <si>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</si>
  <si>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</si>
  <si>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</si>
  <si>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</si>
  <si>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</si>
  <si>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</si>
  <si>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</si>
  <si>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</si>
  <si>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</si>
  <si>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</si>
  <si>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</si>
  <si>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</si>
  <si>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</si>
  <si>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</si>
  <si>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</si>
  <si>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</si>
  <si>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</si>
  <si>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</si>
  <si>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</si>
  <si>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</si>
  <si>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</si>
  <si>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</si>
  <si>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</si>
  <si>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</si>
  <si>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</si>
  <si>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</si>
  <si>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</si>
  <si>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</si>
  <si>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</si>
  <si>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</si>
  <si>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</si>
  <si>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</si>
  <si>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</si>
  <si>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</si>
  <si>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</si>
  <si>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</si>
  <si>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</si>
  <si>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</si>
  <si>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</si>
  <si>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</si>
  <si>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</si>
  <si>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</si>
  <si>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</si>
  <si>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</si>
  <si>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</si>
  <si>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</si>
  <si>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</si>
  <si>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</si>
  <si>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</si>
  <si>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</si>
  <si>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</si>
  <si>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</si>
  <si>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</si>
  <si>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</si>
  <si>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</si>
  <si>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</si>
  <si>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</si>
  <si>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</si>
  <si>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</si>
  <si>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</si>
  <si>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</si>
  <si>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</si>
  <si>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</si>
  <si>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</si>
  <si>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</si>
  <si>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</si>
  <si>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</si>
  <si>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</si>
  <si>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</si>
  <si>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</si>
  <si>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</si>
  <si>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</si>
  <si>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</si>
  <si>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</si>
  <si>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</si>
  <si>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</si>
  <si>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</si>
  <si>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</si>
  <si>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</si>
  <si>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</si>
  <si>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</si>
  <si>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</si>
  <si>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</si>
  <si>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</si>
  <si>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</si>
  <si>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</si>
  <si>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</si>
  <si>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</si>
  <si>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</si>
  <si>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</si>
  <si>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</si>
  <si>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</si>
  <si>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</si>
  <si>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</si>
  <si>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</si>
  <si>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</si>
  <si>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</si>
  <si>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</si>
  <si>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</si>
  <si>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</si>
  <si>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</si>
  <si>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>Сумма на          2025год</t>
  </si>
  <si>
    <t xml:space="preserve">  на 2024 и  плановый период 2025-2026год</t>
  </si>
  <si>
    <t>Сумма на          2026год</t>
  </si>
  <si>
    <t xml:space="preserve">Межбюджетные трансферты общего характера бюджетам  бюджетной системы Российской Федерации  </t>
  </si>
  <si>
    <t>Закупка товаров, работ и услуг для обеспечения  государственных (муниципальных) нужд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</si>
  <si>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</si>
  <si>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</si>
  <si>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</si>
  <si>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</si>
  <si>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Физическая культура и спорт</t>
  </si>
  <si>
    <t>1100</t>
  </si>
  <si>
    <t xml:space="preserve">Физическая культура  </t>
  </si>
  <si>
    <t>1101</t>
  </si>
  <si>
    <t>7640086640</t>
  </si>
  <si>
    <t>Расходы на обеспечение деятельности учреждений в области физической культуры и спорта в рамках непрораммных расходов администрации Тубинского сельсовета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</si>
  <si>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</si>
  <si>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</si>
  <si>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</si>
  <si>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</si>
  <si>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</si>
  <si>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</si>
  <si>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</si>
  <si>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</si>
  <si>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</si>
  <si>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</si>
  <si>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</si>
  <si>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142</t>
  </si>
  <si>
    <t>143</t>
  </si>
  <si>
    <t>144</t>
  </si>
  <si>
    <t>145</t>
  </si>
  <si>
    <t>146</t>
  </si>
  <si>
    <t>147</t>
  </si>
  <si>
    <t>0501</t>
  </si>
  <si>
    <t>7640081770</t>
  </si>
  <si>
    <t>Жилищное хозяйство</t>
  </si>
  <si>
    <t>Расходы на ремонт муниципального жилья в рамках непрограммных расходов администрации Тубинского сельсовета</t>
  </si>
  <si>
    <t>148</t>
  </si>
  <si>
    <t>149</t>
  </si>
  <si>
    <t>150</t>
  </si>
  <si>
    <t>151</t>
  </si>
  <si>
    <t>152</t>
  </si>
  <si>
    <t>153</t>
  </si>
  <si>
    <t>154</t>
  </si>
  <si>
    <t>Функционирование  Правительства Российской Федерации, высших исполнительных органов   субъектов Российской Федерации, местных администраций</t>
  </si>
  <si>
    <t>Национальная безопасность и правоохранительная деятельность</t>
  </si>
  <si>
    <t>0300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</si>
  <si>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</si>
  <si>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</si>
  <si>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Расходы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</si>
  <si>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76400S4120</t>
  </si>
  <si>
    <t>Закупка товаров, работ и услуг для обеспечения государственных (муниципальных) нужд</t>
  </si>
  <si>
    <t>Софинансирование расходов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</si>
  <si>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Субсидия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</si>
  <si>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76400S5090</t>
  </si>
  <si>
    <t>Софинансирование к субсидии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</si>
  <si>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</si>
  <si>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</si>
  <si>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</si>
  <si>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</si>
  <si>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</si>
  <si>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</si>
  <si>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</si>
  <si>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</si>
  <si>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</si>
  <si>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</si>
  <si>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</si>
  <si>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155</t>
  </si>
  <si>
    <t>156</t>
  </si>
  <si>
    <t>157</t>
  </si>
  <si>
    <t>158</t>
  </si>
  <si>
    <t>159</t>
  </si>
  <si>
    <t>160</t>
  </si>
  <si>
    <t>161</t>
  </si>
  <si>
    <t>162</t>
  </si>
  <si>
    <t xml:space="preserve">Приложение № 4
    к решению от 29.03.2024г № 67-155-Р "О внесении изменений и дополнений в решение Тубинского сельского Совета депутатов  "О бюджете муниципального образования Тубинский сельсовет  на 2024 год и плановый период 2025-2026 годов" от 21.12.2023г №62-142-Р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</si>
</sst>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1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"/>
  <sheetViews>
    <sheetView tabSelected="1" view="pageBreakPreview" zoomScale="120" zoomScaleSheetLayoutView="120" workbookViewId="0">
      <selection activeCell="N9" sqref="N9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13" ht="60" customHeight="1" x14ac:dyDescent="0.2">
      <c r="B1" s="70"/>
      <c r="C1" s="70"/>
      <c r="E1" s="69" t="s">
        <v>315</v>
      </c>
      <c r="F1" s="69"/>
      <c r="G1" s="69"/>
      <c r="H1" s="69"/>
      <c r="I1" s="69"/>
    </row>
    <row r="2" spans="1:13" s="5" customFormat="1" ht="30" customHeight="1" x14ac:dyDescent="0.2">
      <c r="A2" s="68" t="s">
        <v>149</v>
      </c>
      <c r="B2" s="68"/>
      <c r="C2" s="68"/>
      <c r="D2" s="68"/>
      <c r="E2" s="68"/>
      <c r="F2" s="68"/>
      <c r="G2" s="68"/>
      <c r="H2" s="68"/>
      <c r="I2" s="68"/>
    </row>
    <row r="3" spans="1:13" s="5" customFormat="1" ht="18.75" x14ac:dyDescent="0.2">
      <c r="A3" s="68" t="s">
        <v>242</v>
      </c>
      <c r="B3" s="68"/>
      <c r="C3" s="68"/>
      <c r="D3" s="68"/>
      <c r="E3" s="68"/>
      <c r="F3" s="68"/>
      <c r="G3" s="68"/>
      <c r="H3" s="68"/>
      <c r="I3" s="68"/>
    </row>
    <row r="4" spans="1:13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13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238</v>
      </c>
      <c r="H5" s="17" t="s">
        <v>241</v>
      </c>
      <c r="I5" s="17" t="s">
        <v>243</v>
      </c>
      <c r="M5" s="67"/>
    </row>
    <row r="6" spans="1:13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13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G8+G55+G65+G76+G102+G130+G138+G146+G156</f>
        <v>28687940.710000001</v>
      </c>
      <c r="H7" s="29">
        <f>H8+H55+H76+H102+H130+H138+H146+H156+H164</f>
        <v>25466254</v>
      </c>
      <c r="I7" s="29">
        <f>I8+I55+I76+I102+I130+I138+I146+I156+I164</f>
        <v>26017474</v>
      </c>
    </row>
    <row r="8" spans="1:13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13331626.530000001</v>
      </c>
      <c r="H8" s="29">
        <f>H9+H16+H27+H34</f>
        <v>11948956.83</v>
      </c>
      <c r="I8" s="29">
        <f>I9+I16+I27+I34</f>
        <v>11948956.83</v>
      </c>
    </row>
    <row r="9" spans="1:13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1141376.55</v>
      </c>
      <c r="H9" s="50">
        <f t="shared" ref="H9:I9" si="0">H11</f>
        <v>1085130.55</v>
      </c>
      <c r="I9" s="50">
        <f t="shared" si="0"/>
        <v>1085130.55</v>
      </c>
    </row>
    <row r="10" spans="1:13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1141376.55</v>
      </c>
      <c r="H10" s="17">
        <f>H11</f>
        <v>1085130.55</v>
      </c>
      <c r="I10" s="17">
        <f>I11</f>
        <v>1085130.55</v>
      </c>
    </row>
    <row r="11" spans="1:13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1141376.55</v>
      </c>
      <c r="H11" s="17">
        <f t="shared" si="1"/>
        <v>1085130.55</v>
      </c>
      <c r="I11" s="17">
        <f t="shared" si="1"/>
        <v>1085130.55</v>
      </c>
    </row>
    <row r="12" spans="1:13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1141376.55</v>
      </c>
      <c r="H12" s="17">
        <f t="shared" si="1"/>
        <v>1085130.55</v>
      </c>
      <c r="I12" s="17">
        <f t="shared" si="1"/>
        <v>1085130.55</v>
      </c>
    </row>
    <row r="13" spans="1:13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1141376.55</v>
      </c>
      <c r="H13" s="17">
        <f t="shared" si="1"/>
        <v>1085130.55</v>
      </c>
      <c r="I13" s="17">
        <f t="shared" si="1"/>
        <v>1085130.55</v>
      </c>
    </row>
    <row r="14" spans="1:13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1141376.55</v>
      </c>
      <c r="H14" s="17">
        <f>H15</f>
        <v>1085130.55</v>
      </c>
      <c r="I14" s="17">
        <f>I15</f>
        <v>1085130.55</v>
      </c>
    </row>
    <row r="15" spans="1:13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1141376.55</v>
      </c>
      <c r="H15" s="17">
        <v>1085130.55</v>
      </c>
      <c r="I15" s="17">
        <v>1085130.55</v>
      </c>
    </row>
    <row r="16" spans="1:13" ht="84.75" customHeight="1" x14ac:dyDescent="0.2">
      <c r="A16" s="1" t="s">
        <v>7</v>
      </c>
      <c r="B16" s="66" t="s">
        <v>284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6351247.4100000001</v>
      </c>
      <c r="H16" s="29">
        <f>H18</f>
        <v>5228118.8600000003</v>
      </c>
      <c r="I16" s="29">
        <f>I18</f>
        <v>5228118.8600000003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6351247.4100000001</v>
      </c>
      <c r="H17" s="17">
        <f>H18</f>
        <v>5228118.8600000003</v>
      </c>
      <c r="I17" s="17">
        <f>I18</f>
        <v>5228118.8600000003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6351247.4100000001</v>
      </c>
      <c r="H18" s="17">
        <f t="shared" si="2"/>
        <v>5228118.8600000003</v>
      </c>
      <c r="I18" s="17">
        <f t="shared" si="2"/>
        <v>5228118.8600000003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6351247.4100000001</v>
      </c>
      <c r="H19" s="17">
        <f t="shared" si="2"/>
        <v>5228118.8600000003</v>
      </c>
      <c r="I19" s="17">
        <f t="shared" si="2"/>
        <v>5228118.8600000003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6351247.4100000001</v>
      </c>
      <c r="H20" s="17">
        <f t="shared" ref="H20:I20" si="3">H21+H23+H25</f>
        <v>5228118.8600000003</v>
      </c>
      <c r="I20" s="17">
        <f t="shared" si="3"/>
        <v>5228118.8600000003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4598587.66</v>
      </c>
      <c r="H21" s="17">
        <f t="shared" ref="H21:I21" si="4">H22</f>
        <v>4176067.66</v>
      </c>
      <c r="I21" s="17">
        <f t="shared" si="4"/>
        <v>4176067.66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4598587.66</v>
      </c>
      <c r="H22" s="17">
        <v>4176067.66</v>
      </c>
      <c r="I22" s="17">
        <v>4176067.66</v>
      </c>
    </row>
    <row r="23" spans="1:9" ht="50.25" customHeight="1" x14ac:dyDescent="0.2">
      <c r="A23" s="1" t="s">
        <v>55</v>
      </c>
      <c r="B23" s="26" t="s">
        <v>245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1746659.75</v>
      </c>
      <c r="H23" s="17">
        <f t="shared" ref="H23:I23" si="5">H24</f>
        <v>1046051.2</v>
      </c>
      <c r="I23" s="17">
        <f t="shared" si="5"/>
        <v>1046051.2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1746659.75</v>
      </c>
      <c r="H24" s="17">
        <v>1046051.2</v>
      </c>
      <c r="I24" s="17">
        <v>1046051.2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6000</v>
      </c>
      <c r="H25" s="17">
        <f t="shared" ref="H25:I25" si="6">H26</f>
        <v>6000</v>
      </c>
      <c r="I25" s="17">
        <f t="shared" si="6"/>
        <v>6000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6000</v>
      </c>
      <c r="H26" s="17">
        <v>6000</v>
      </c>
      <c r="I26" s="17">
        <v>6000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5829002.5700000003</v>
      </c>
      <c r="H34" s="29">
        <f>H36</f>
        <v>5625707.4199999999</v>
      </c>
      <c r="I34" s="29">
        <f>I36</f>
        <v>5625707.4199999999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5829002.5700000003</v>
      </c>
      <c r="H35" s="17">
        <f>H36</f>
        <v>5625707.4199999999</v>
      </c>
      <c r="I35" s="17">
        <f>I36</f>
        <v>5625707.4199999999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5829002.5700000003</v>
      </c>
      <c r="H36" s="17">
        <f t="shared" si="10"/>
        <v>5625707.4199999999</v>
      </c>
      <c r="I36" s="17">
        <f t="shared" si="10"/>
        <v>5625707.4199999999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5829002.5700000003</v>
      </c>
      <c r="H37" s="17">
        <f t="shared" ref="H37:I37" si="11">H38+H43+H46+H52</f>
        <v>5625707.4199999999</v>
      </c>
      <c r="I37" s="17">
        <f t="shared" si="11"/>
        <v>5625707.4199999999</v>
      </c>
    </row>
    <row r="38" spans="1:10" ht="96.75" customHeight="1" x14ac:dyDescent="0.2">
      <c r="A38" s="1" t="s">
        <v>231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5748202.5700000003</v>
      </c>
      <c r="H38" s="29">
        <f t="shared" ref="H38:I38" si="12">H39+H41</f>
        <v>5615707.4199999999</v>
      </c>
      <c r="I38" s="29">
        <f t="shared" si="12"/>
        <v>5615707.4199999999</v>
      </c>
    </row>
    <row r="39" spans="1:10" ht="111" customHeight="1" x14ac:dyDescent="0.2">
      <c r="A39" s="1" t="s">
        <v>232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3499310.2</v>
      </c>
      <c r="H39" s="17">
        <f t="shared" ref="H39:I39" si="13">H40</f>
        <v>3068487.2</v>
      </c>
      <c r="I39" s="17">
        <f t="shared" si="13"/>
        <v>3068487.2</v>
      </c>
    </row>
    <row r="40" spans="1:10" ht="36" customHeight="1" x14ac:dyDescent="0.2">
      <c r="A40" s="1" t="s">
        <v>233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3499310.2</v>
      </c>
      <c r="H40" s="17">
        <v>3068487.2</v>
      </c>
      <c r="I40" s="17">
        <v>3068487.2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2248892.37</v>
      </c>
      <c r="H41" s="17">
        <f t="shared" ref="H41:I41" si="14">H42</f>
        <v>2547220.2200000002</v>
      </c>
      <c r="I41" s="17">
        <f t="shared" si="14"/>
        <v>2547220.2200000002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2248892.37</v>
      </c>
      <c r="H42" s="17">
        <v>2547220.2200000002</v>
      </c>
      <c r="I42" s="17">
        <v>2547220.2200000002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0">
        <f t="shared" ref="G43:I43" si="15">G44</f>
        <v>30400</v>
      </c>
      <c r="H43" s="50">
        <f t="shared" si="15"/>
        <v>0</v>
      </c>
      <c r="I43" s="50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17">
        <f>G45</f>
        <v>30400</v>
      </c>
      <c r="H44" s="17">
        <f>H45</f>
        <v>0</v>
      </c>
      <c r="I44" s="17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17">
        <v>30400</v>
      </c>
      <c r="H45" s="17">
        <v>0</v>
      </c>
      <c r="I45" s="17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0">
        <f t="shared" ref="G46:I46" si="16">G47</f>
        <v>32000</v>
      </c>
      <c r="H46" s="50">
        <f t="shared" si="16"/>
        <v>0</v>
      </c>
      <c r="I46" s="50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4" t="s">
        <v>230</v>
      </c>
      <c r="C49" s="1">
        <v>802</v>
      </c>
      <c r="D49" s="1" t="s">
        <v>15</v>
      </c>
      <c r="E49" s="1" t="s">
        <v>236</v>
      </c>
      <c r="F49" s="1"/>
      <c r="G49" s="50">
        <f>G50</f>
        <v>7000</v>
      </c>
      <c r="H49" s="50">
        <v>0</v>
      </c>
      <c r="I49" s="50">
        <v>0</v>
      </c>
    </row>
    <row r="50" spans="1:9" ht="108.75" customHeight="1" x14ac:dyDescent="0.2">
      <c r="A50" s="1" t="s">
        <v>77</v>
      </c>
      <c r="B50" s="53" t="s">
        <v>105</v>
      </c>
      <c r="C50" s="1">
        <v>802</v>
      </c>
      <c r="D50" s="1" t="s">
        <v>15</v>
      </c>
      <c r="E50" s="1" t="s">
        <v>236</v>
      </c>
      <c r="F50" s="1" t="s">
        <v>32</v>
      </c>
      <c r="G50" s="17">
        <f>G51</f>
        <v>7000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3" t="s">
        <v>103</v>
      </c>
      <c r="C51" s="1">
        <v>802</v>
      </c>
      <c r="D51" s="1" t="s">
        <v>15</v>
      </c>
      <c r="E51" s="1" t="s">
        <v>236</v>
      </c>
      <c r="F51" s="1" t="s">
        <v>104</v>
      </c>
      <c r="G51" s="17">
        <v>7000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0">
        <f t="shared" ref="G52:I52" si="17">G53</f>
        <v>11400</v>
      </c>
      <c r="H52" s="50">
        <f t="shared" si="17"/>
        <v>10000</v>
      </c>
      <c r="I52" s="50">
        <f t="shared" si="17"/>
        <v>10000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f>G54</f>
        <v>11400</v>
      </c>
      <c r="H53" s="17">
        <f>H54</f>
        <v>10000</v>
      </c>
      <c r="I53" s="17">
        <f>I54</f>
        <v>10000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11400</v>
      </c>
      <c r="H54" s="17">
        <v>10000</v>
      </c>
      <c r="I54" s="17">
        <v>10000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247700</v>
      </c>
      <c r="H55" s="29">
        <f t="shared" si="18"/>
        <v>222100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247700</v>
      </c>
      <c r="H56" s="29">
        <f>H58</f>
        <v>222100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247700</v>
      </c>
      <c r="H57" s="17">
        <f>H58</f>
        <v>222100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247700</v>
      </c>
      <c r="H58" s="17">
        <f t="shared" si="18"/>
        <v>222100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247700</v>
      </c>
      <c r="H59" s="17">
        <f t="shared" si="18"/>
        <v>222100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247700</v>
      </c>
      <c r="H60" s="17">
        <f>H61+H63</f>
        <v>222100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212945.05</v>
      </c>
      <c r="H61" s="17">
        <f>H62</f>
        <v>179045.05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212945.05</v>
      </c>
      <c r="H62" s="17">
        <v>179045.05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34754.949999999997</v>
      </c>
      <c r="H63" s="17">
        <f>H64</f>
        <v>43054.95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34754.949999999997</v>
      </c>
      <c r="H64" s="17">
        <v>43054.95</v>
      </c>
      <c r="I64" s="17">
        <v>0</v>
      </c>
    </row>
    <row r="65" spans="1:9" ht="39" customHeight="1" x14ac:dyDescent="0.2">
      <c r="A65" s="1" t="s">
        <v>296</v>
      </c>
      <c r="B65" s="62" t="s">
        <v>285</v>
      </c>
      <c r="C65" s="7" t="s">
        <v>108</v>
      </c>
      <c r="D65" s="7" t="s">
        <v>286</v>
      </c>
      <c r="E65" s="7"/>
      <c r="F65" s="7"/>
      <c r="G65" s="29">
        <f t="shared" ref="G65:G71" si="19">G66</f>
        <v>327684</v>
      </c>
      <c r="H65" s="29">
        <v>0</v>
      </c>
      <c r="I65" s="29">
        <v>0</v>
      </c>
    </row>
    <row r="66" spans="1:9" ht="66.75" customHeight="1" x14ac:dyDescent="0.2">
      <c r="A66" s="1" t="s">
        <v>297</v>
      </c>
      <c r="B66" s="62" t="s">
        <v>287</v>
      </c>
      <c r="C66" s="7" t="s">
        <v>108</v>
      </c>
      <c r="D66" s="7" t="s">
        <v>288</v>
      </c>
      <c r="E66" s="7"/>
      <c r="F66" s="7"/>
      <c r="G66" s="29">
        <f t="shared" si="19"/>
        <v>327684</v>
      </c>
      <c r="H66" s="29">
        <v>0</v>
      </c>
      <c r="I66" s="29">
        <v>0</v>
      </c>
    </row>
    <row r="67" spans="1:9" ht="23.25" customHeight="1" x14ac:dyDescent="0.2">
      <c r="A67" s="1" t="s">
        <v>298</v>
      </c>
      <c r="B67" s="53" t="s">
        <v>217</v>
      </c>
      <c r="C67" s="1" t="s">
        <v>108</v>
      </c>
      <c r="D67" s="1" t="s">
        <v>288</v>
      </c>
      <c r="E67" s="1" t="s">
        <v>218</v>
      </c>
      <c r="F67" s="1"/>
      <c r="G67" s="17">
        <f t="shared" si="19"/>
        <v>327684</v>
      </c>
      <c r="H67" s="17">
        <v>0</v>
      </c>
      <c r="I67" s="17">
        <v>0</v>
      </c>
    </row>
    <row r="68" spans="1:9" ht="35.25" customHeight="1" x14ac:dyDescent="0.2">
      <c r="A68" s="1" t="s">
        <v>299</v>
      </c>
      <c r="B68" s="53" t="s">
        <v>141</v>
      </c>
      <c r="C68" s="1" t="s">
        <v>108</v>
      </c>
      <c r="D68" s="1" t="s">
        <v>288</v>
      </c>
      <c r="E68" s="1" t="s">
        <v>114</v>
      </c>
      <c r="F68" s="1"/>
      <c r="G68" s="17">
        <f t="shared" si="19"/>
        <v>327684</v>
      </c>
      <c r="H68" s="17">
        <v>0</v>
      </c>
      <c r="I68" s="17">
        <v>0</v>
      </c>
    </row>
    <row r="69" spans="1:9" ht="33" customHeight="1" x14ac:dyDescent="0.2">
      <c r="A69" s="1" t="s">
        <v>300</v>
      </c>
      <c r="B69" s="53" t="s">
        <v>144</v>
      </c>
      <c r="C69" s="1" t="s">
        <v>108</v>
      </c>
      <c r="D69" s="1" t="s">
        <v>288</v>
      </c>
      <c r="E69" s="1" t="s">
        <v>115</v>
      </c>
      <c r="F69" s="1"/>
      <c r="G69" s="17">
        <f>G70+G73</f>
        <v>327684</v>
      </c>
      <c r="H69" s="17">
        <v>0</v>
      </c>
      <c r="I69" s="17">
        <v>0</v>
      </c>
    </row>
    <row r="70" spans="1:9" ht="81.75" customHeight="1" x14ac:dyDescent="0.2">
      <c r="A70" s="1" t="s">
        <v>301</v>
      </c>
      <c r="B70" s="53" t="s">
        <v>289</v>
      </c>
      <c r="C70" s="1" t="s">
        <v>108</v>
      </c>
      <c r="D70" s="1" t="s">
        <v>288</v>
      </c>
      <c r="E70" s="1" t="s">
        <v>290</v>
      </c>
      <c r="F70" s="1"/>
      <c r="G70" s="17">
        <f t="shared" si="19"/>
        <v>311300</v>
      </c>
      <c r="H70" s="17">
        <v>0</v>
      </c>
      <c r="I70" s="17">
        <v>0</v>
      </c>
    </row>
    <row r="71" spans="1:9" ht="49.5" customHeight="1" x14ac:dyDescent="0.2">
      <c r="A71" s="1" t="s">
        <v>302</v>
      </c>
      <c r="B71" s="53" t="s">
        <v>291</v>
      </c>
      <c r="C71" s="1" t="s">
        <v>108</v>
      </c>
      <c r="D71" s="1" t="s">
        <v>288</v>
      </c>
      <c r="E71" s="1" t="s">
        <v>290</v>
      </c>
      <c r="F71" s="1" t="s">
        <v>3</v>
      </c>
      <c r="G71" s="17">
        <f t="shared" si="19"/>
        <v>311300</v>
      </c>
      <c r="H71" s="17">
        <v>0</v>
      </c>
      <c r="I71" s="17">
        <v>0</v>
      </c>
    </row>
    <row r="72" spans="1:9" ht="49.5" customHeight="1" x14ac:dyDescent="0.2">
      <c r="A72" s="1" t="s">
        <v>303</v>
      </c>
      <c r="B72" s="53" t="s">
        <v>107</v>
      </c>
      <c r="C72" s="1" t="s">
        <v>108</v>
      </c>
      <c r="D72" s="1" t="s">
        <v>288</v>
      </c>
      <c r="E72" s="1" t="s">
        <v>290</v>
      </c>
      <c r="F72" s="1" t="s">
        <v>36</v>
      </c>
      <c r="G72" s="17">
        <v>311300</v>
      </c>
      <c r="H72" s="17">
        <v>0</v>
      </c>
      <c r="I72" s="17">
        <v>0</v>
      </c>
    </row>
    <row r="73" spans="1:9" ht="97.5" customHeight="1" x14ac:dyDescent="0.2">
      <c r="A73" s="1" t="s">
        <v>304</v>
      </c>
      <c r="B73" s="53" t="s">
        <v>292</v>
      </c>
      <c r="C73" s="1" t="s">
        <v>108</v>
      </c>
      <c r="D73" s="1" t="s">
        <v>288</v>
      </c>
      <c r="E73" s="1" t="s">
        <v>290</v>
      </c>
      <c r="F73" s="1"/>
      <c r="G73" s="17">
        <f>G74</f>
        <v>16384</v>
      </c>
      <c r="H73" s="17">
        <v>0</v>
      </c>
      <c r="I73" s="17">
        <v>0</v>
      </c>
    </row>
    <row r="74" spans="1:9" ht="49.5" customHeight="1" x14ac:dyDescent="0.2">
      <c r="A74" s="1" t="s">
        <v>305</v>
      </c>
      <c r="B74" s="53" t="s">
        <v>291</v>
      </c>
      <c r="C74" s="1" t="s">
        <v>108</v>
      </c>
      <c r="D74" s="1" t="s">
        <v>288</v>
      </c>
      <c r="E74" s="1" t="s">
        <v>290</v>
      </c>
      <c r="F74" s="1" t="s">
        <v>3</v>
      </c>
      <c r="G74" s="17">
        <f>G75</f>
        <v>16384</v>
      </c>
      <c r="H74" s="17">
        <v>0</v>
      </c>
      <c r="I74" s="17">
        <v>0</v>
      </c>
    </row>
    <row r="75" spans="1:9" ht="49.5" customHeight="1" x14ac:dyDescent="0.2">
      <c r="A75" s="1" t="s">
        <v>306</v>
      </c>
      <c r="B75" s="53" t="s">
        <v>107</v>
      </c>
      <c r="C75" s="1" t="s">
        <v>108</v>
      </c>
      <c r="D75" s="1" t="s">
        <v>288</v>
      </c>
      <c r="E75" s="1" t="s">
        <v>290</v>
      </c>
      <c r="F75" s="1" t="s">
        <v>36</v>
      </c>
      <c r="G75" s="17">
        <v>16384</v>
      </c>
      <c r="H75" s="17">
        <v>0</v>
      </c>
      <c r="I75" s="17">
        <v>0</v>
      </c>
    </row>
    <row r="76" spans="1:9" ht="27" customHeight="1" x14ac:dyDescent="0.2">
      <c r="A76" s="1" t="s">
        <v>101</v>
      </c>
      <c r="B76" s="11" t="s">
        <v>109</v>
      </c>
      <c r="C76" s="7">
        <v>802</v>
      </c>
      <c r="D76" s="7" t="s">
        <v>110</v>
      </c>
      <c r="E76" s="7"/>
      <c r="F76" s="7"/>
      <c r="G76" s="29">
        <f>G77+G95</f>
        <v>1985216.01</v>
      </c>
      <c r="H76" s="29">
        <f>H77+H95</f>
        <v>2156400</v>
      </c>
      <c r="I76" s="29">
        <f>I77+I95</f>
        <v>2361200</v>
      </c>
    </row>
    <row r="77" spans="1:9" ht="30" customHeight="1" x14ac:dyDescent="0.2">
      <c r="A77" s="1" t="s">
        <v>92</v>
      </c>
      <c r="B77" s="11" t="s">
        <v>137</v>
      </c>
      <c r="C77" s="7">
        <v>802</v>
      </c>
      <c r="D77" s="7" t="s">
        <v>111</v>
      </c>
      <c r="E77" s="7"/>
      <c r="F77" s="7"/>
      <c r="G77" s="29">
        <f>G78+G83</f>
        <v>1945776.01</v>
      </c>
      <c r="H77" s="29">
        <f>H78+H83</f>
        <v>2015900</v>
      </c>
      <c r="I77" s="29">
        <f>I78+I83</f>
        <v>2220700</v>
      </c>
    </row>
    <row r="78" spans="1:9" ht="52.5" customHeight="1" x14ac:dyDescent="0.2">
      <c r="A78" s="1" t="s">
        <v>93</v>
      </c>
      <c r="B78" s="55" t="s">
        <v>145</v>
      </c>
      <c r="C78" s="1">
        <v>802</v>
      </c>
      <c r="D78" s="1" t="s">
        <v>111</v>
      </c>
      <c r="E78" s="1" t="s">
        <v>122</v>
      </c>
      <c r="F78" s="7"/>
      <c r="G78" s="29">
        <f>G79</f>
        <v>45000</v>
      </c>
      <c r="H78" s="29">
        <f>H79</f>
        <v>1540500</v>
      </c>
      <c r="I78" s="29">
        <f>I79</f>
        <v>1740500</v>
      </c>
    </row>
    <row r="79" spans="1:9" ht="81.75" customHeight="1" x14ac:dyDescent="0.2">
      <c r="A79" s="1" t="s">
        <v>94</v>
      </c>
      <c r="B79" s="54" t="s">
        <v>155</v>
      </c>
      <c r="C79" s="1">
        <v>802</v>
      </c>
      <c r="D79" s="1" t="s">
        <v>111</v>
      </c>
      <c r="E79" s="1" t="s">
        <v>133</v>
      </c>
      <c r="F79" s="1"/>
      <c r="G79" s="17">
        <f>G81</f>
        <v>45000</v>
      </c>
      <c r="H79" s="17">
        <f t="shared" ref="H79:I79" si="20">H81</f>
        <v>1540500</v>
      </c>
      <c r="I79" s="17">
        <f t="shared" si="20"/>
        <v>1740500</v>
      </c>
    </row>
    <row r="80" spans="1:9" ht="147" customHeight="1" x14ac:dyDescent="0.2">
      <c r="A80" s="1" t="s">
        <v>184</v>
      </c>
      <c r="B80" s="56" t="s">
        <v>158</v>
      </c>
      <c r="C80" s="1">
        <v>802</v>
      </c>
      <c r="D80" s="1" t="s">
        <v>111</v>
      </c>
      <c r="E80" s="1" t="s">
        <v>123</v>
      </c>
      <c r="F80" s="1"/>
      <c r="G80" s="17">
        <f t="shared" ref="G80:I81" si="21">G81</f>
        <v>45000</v>
      </c>
      <c r="H80" s="17">
        <f>H81</f>
        <v>1540500</v>
      </c>
      <c r="I80" s="17">
        <f t="shared" si="21"/>
        <v>1740500</v>
      </c>
    </row>
    <row r="81" spans="1:9" ht="49.5" customHeight="1" x14ac:dyDescent="0.2">
      <c r="A81" s="1" t="s">
        <v>185</v>
      </c>
      <c r="B81" s="53" t="s">
        <v>198</v>
      </c>
      <c r="C81" s="1">
        <v>802</v>
      </c>
      <c r="D81" s="1" t="s">
        <v>111</v>
      </c>
      <c r="E81" s="1" t="s">
        <v>123</v>
      </c>
      <c r="F81" s="1" t="s">
        <v>3</v>
      </c>
      <c r="G81" s="17">
        <f t="shared" si="21"/>
        <v>45000</v>
      </c>
      <c r="H81" s="17">
        <f t="shared" si="21"/>
        <v>1540500</v>
      </c>
      <c r="I81" s="17">
        <f t="shared" si="21"/>
        <v>1740500</v>
      </c>
    </row>
    <row r="82" spans="1:9" ht="56.25" customHeight="1" x14ac:dyDescent="0.2">
      <c r="A82" s="1" t="s">
        <v>186</v>
      </c>
      <c r="B82" s="53" t="s">
        <v>107</v>
      </c>
      <c r="C82" s="1">
        <v>802</v>
      </c>
      <c r="D82" s="1" t="s">
        <v>111</v>
      </c>
      <c r="E82" s="1" t="s">
        <v>123</v>
      </c>
      <c r="F82" s="1" t="s">
        <v>36</v>
      </c>
      <c r="G82" s="17">
        <v>45000</v>
      </c>
      <c r="H82" s="17">
        <v>1540500</v>
      </c>
      <c r="I82" s="17">
        <v>1740500</v>
      </c>
    </row>
    <row r="83" spans="1:9" ht="20.25" customHeight="1" x14ac:dyDescent="0.2">
      <c r="A83" s="1" t="s">
        <v>95</v>
      </c>
      <c r="B83" s="12" t="s">
        <v>217</v>
      </c>
      <c r="C83" s="1" t="s">
        <v>108</v>
      </c>
      <c r="D83" s="1" t="s">
        <v>111</v>
      </c>
      <c r="E83" s="1" t="s">
        <v>218</v>
      </c>
      <c r="F83" s="7"/>
      <c r="G83" s="50">
        <f>G84</f>
        <v>1900776.01</v>
      </c>
      <c r="H83" s="50">
        <f>H84</f>
        <v>475400</v>
      </c>
      <c r="I83" s="50">
        <f>I84</f>
        <v>480200</v>
      </c>
    </row>
    <row r="84" spans="1:9" ht="36.75" customHeight="1" x14ac:dyDescent="0.2">
      <c r="A84" s="1" t="s">
        <v>96</v>
      </c>
      <c r="B84" s="12" t="s">
        <v>141</v>
      </c>
      <c r="C84" s="1">
        <v>802</v>
      </c>
      <c r="D84" s="1" t="s">
        <v>111</v>
      </c>
      <c r="E84" s="1" t="s">
        <v>114</v>
      </c>
      <c r="F84" s="1"/>
      <c r="G84" s="17">
        <f t="shared" ref="G84:I84" si="22">G85</f>
        <v>1900776.01</v>
      </c>
      <c r="H84" s="29">
        <f t="shared" si="22"/>
        <v>475400</v>
      </c>
      <c r="I84" s="29">
        <f t="shared" si="22"/>
        <v>480200</v>
      </c>
    </row>
    <row r="85" spans="1:9" ht="36.75" customHeight="1" x14ac:dyDescent="0.2">
      <c r="A85" s="1" t="s">
        <v>97</v>
      </c>
      <c r="B85" s="12" t="s">
        <v>142</v>
      </c>
      <c r="C85" s="1">
        <v>802</v>
      </c>
      <c r="D85" s="1" t="s">
        <v>111</v>
      </c>
      <c r="E85" s="1" t="s">
        <v>115</v>
      </c>
      <c r="F85" s="1"/>
      <c r="G85" s="17">
        <f>G86+G89+G92</f>
        <v>1900776.01</v>
      </c>
      <c r="H85" s="17">
        <f>H92</f>
        <v>475400</v>
      </c>
      <c r="I85" s="17">
        <f>I92</f>
        <v>480200</v>
      </c>
    </row>
    <row r="86" spans="1:9" ht="99" customHeight="1" x14ac:dyDescent="0.2">
      <c r="A86" s="1" t="s">
        <v>98</v>
      </c>
      <c r="B86" s="54" t="s">
        <v>293</v>
      </c>
      <c r="C86" s="1" t="s">
        <v>108</v>
      </c>
      <c r="D86" s="1" t="s">
        <v>111</v>
      </c>
      <c r="E86" s="1" t="s">
        <v>294</v>
      </c>
      <c r="F86" s="7"/>
      <c r="G86" s="29">
        <f>G87</f>
        <v>1036000</v>
      </c>
      <c r="H86" s="29">
        <v>0</v>
      </c>
      <c r="I86" s="29">
        <v>0</v>
      </c>
    </row>
    <row r="87" spans="1:9" ht="48" customHeight="1" x14ac:dyDescent="0.2">
      <c r="A87" s="1" t="s">
        <v>256</v>
      </c>
      <c r="B87" s="54" t="s">
        <v>198</v>
      </c>
      <c r="C87" s="1" t="s">
        <v>108</v>
      </c>
      <c r="D87" s="1" t="s">
        <v>111</v>
      </c>
      <c r="E87" s="1" t="s">
        <v>294</v>
      </c>
      <c r="F87" s="1" t="s">
        <v>3</v>
      </c>
      <c r="G87" s="17">
        <f>G88</f>
        <v>1036000</v>
      </c>
      <c r="H87" s="17">
        <v>0</v>
      </c>
      <c r="I87" s="17">
        <v>0</v>
      </c>
    </row>
    <row r="88" spans="1:9" ht="56.25" customHeight="1" x14ac:dyDescent="0.2">
      <c r="A88" s="1" t="s">
        <v>257</v>
      </c>
      <c r="B88" s="54" t="s">
        <v>107</v>
      </c>
      <c r="C88" s="1" t="s">
        <v>108</v>
      </c>
      <c r="D88" s="1" t="s">
        <v>111</v>
      </c>
      <c r="E88" s="1" t="s">
        <v>294</v>
      </c>
      <c r="F88" s="1" t="s">
        <v>36</v>
      </c>
      <c r="G88" s="17">
        <v>1036000</v>
      </c>
      <c r="H88" s="17">
        <v>0</v>
      </c>
      <c r="I88" s="17">
        <v>0</v>
      </c>
    </row>
    <row r="89" spans="1:9" ht="113.25" customHeight="1" x14ac:dyDescent="0.2">
      <c r="A89" s="1" t="s">
        <v>258</v>
      </c>
      <c r="B89" s="54" t="s">
        <v>295</v>
      </c>
      <c r="C89" s="1" t="s">
        <v>108</v>
      </c>
      <c r="D89" s="1" t="s">
        <v>111</v>
      </c>
      <c r="E89" s="1" t="s">
        <v>294</v>
      </c>
      <c r="F89" s="1"/>
      <c r="G89" s="29">
        <f>G90</f>
        <v>1087.6500000000001</v>
      </c>
      <c r="H89" s="17">
        <v>0</v>
      </c>
      <c r="I89" s="17">
        <v>0</v>
      </c>
    </row>
    <row r="90" spans="1:9" ht="51.75" customHeight="1" x14ac:dyDescent="0.2">
      <c r="A90" s="1" t="s">
        <v>259</v>
      </c>
      <c r="B90" s="54" t="s">
        <v>198</v>
      </c>
      <c r="C90" s="1" t="s">
        <v>108</v>
      </c>
      <c r="D90" s="1" t="s">
        <v>111</v>
      </c>
      <c r="E90" s="1" t="s">
        <v>294</v>
      </c>
      <c r="F90" s="1" t="s">
        <v>3</v>
      </c>
      <c r="G90" s="17">
        <f>G91</f>
        <v>1087.6500000000001</v>
      </c>
      <c r="H90" s="17">
        <v>0</v>
      </c>
      <c r="I90" s="17">
        <v>0</v>
      </c>
    </row>
    <row r="91" spans="1:9" ht="54" customHeight="1" x14ac:dyDescent="0.2">
      <c r="A91" s="1" t="s">
        <v>260</v>
      </c>
      <c r="B91" s="54" t="s">
        <v>107</v>
      </c>
      <c r="C91" s="1" t="s">
        <v>108</v>
      </c>
      <c r="D91" s="1" t="s">
        <v>111</v>
      </c>
      <c r="E91" s="1" t="s">
        <v>294</v>
      </c>
      <c r="F91" s="1" t="s">
        <v>36</v>
      </c>
      <c r="G91" s="17">
        <v>1087.6500000000001</v>
      </c>
      <c r="H91" s="17">
        <v>0</v>
      </c>
      <c r="I91" s="17">
        <v>0</v>
      </c>
    </row>
    <row r="92" spans="1:9" ht="81.75" customHeight="1" x14ac:dyDescent="0.2">
      <c r="A92" s="1" t="s">
        <v>261</v>
      </c>
      <c r="B92" s="52" t="s">
        <v>239</v>
      </c>
      <c r="C92" s="39" t="s">
        <v>108</v>
      </c>
      <c r="D92" s="39" t="s">
        <v>111</v>
      </c>
      <c r="E92" s="39" t="s">
        <v>240</v>
      </c>
      <c r="F92" s="39"/>
      <c r="G92" s="50">
        <f t="shared" ref="G92:I93" si="23">G93</f>
        <v>863688.36</v>
      </c>
      <c r="H92" s="50">
        <f t="shared" si="23"/>
        <v>475400</v>
      </c>
      <c r="I92" s="50">
        <f t="shared" si="23"/>
        <v>480200</v>
      </c>
    </row>
    <row r="93" spans="1:9" ht="50.25" customHeight="1" x14ac:dyDescent="0.2">
      <c r="A93" s="1" t="s">
        <v>14</v>
      </c>
      <c r="B93" s="52" t="s">
        <v>198</v>
      </c>
      <c r="C93" s="39" t="s">
        <v>108</v>
      </c>
      <c r="D93" s="39" t="s">
        <v>111</v>
      </c>
      <c r="E93" s="39" t="s">
        <v>240</v>
      </c>
      <c r="F93" s="39" t="s">
        <v>3</v>
      </c>
      <c r="G93" s="40">
        <f t="shared" si="23"/>
        <v>863688.36</v>
      </c>
      <c r="H93" s="40">
        <f t="shared" si="23"/>
        <v>475400</v>
      </c>
      <c r="I93" s="40">
        <f t="shared" si="23"/>
        <v>480200</v>
      </c>
    </row>
    <row r="94" spans="1:9" ht="50.25" customHeight="1" x14ac:dyDescent="0.2">
      <c r="A94" s="1" t="s">
        <v>102</v>
      </c>
      <c r="B94" s="41" t="s">
        <v>107</v>
      </c>
      <c r="C94" s="39" t="s">
        <v>108</v>
      </c>
      <c r="D94" s="39" t="s">
        <v>111</v>
      </c>
      <c r="E94" s="39" t="s">
        <v>240</v>
      </c>
      <c r="F94" s="39" t="s">
        <v>36</v>
      </c>
      <c r="G94" s="40">
        <v>863688.36</v>
      </c>
      <c r="H94" s="40">
        <v>475400</v>
      </c>
      <c r="I94" s="40">
        <v>480200</v>
      </c>
    </row>
    <row r="95" spans="1:9" ht="33" customHeight="1" x14ac:dyDescent="0.2">
      <c r="A95" s="1" t="s">
        <v>112</v>
      </c>
      <c r="B95" s="59" t="s">
        <v>246</v>
      </c>
      <c r="C95" s="60" t="s">
        <v>108</v>
      </c>
      <c r="D95" s="60" t="s">
        <v>247</v>
      </c>
      <c r="E95" s="60"/>
      <c r="F95" s="60"/>
      <c r="G95" s="50">
        <f t="shared" ref="G95:G100" si="24">G96</f>
        <v>39440</v>
      </c>
      <c r="H95" s="50">
        <f t="shared" ref="H95:I100" si="25">H96</f>
        <v>140500</v>
      </c>
      <c r="I95" s="50">
        <f t="shared" si="25"/>
        <v>140500</v>
      </c>
    </row>
    <row r="96" spans="1:9" ht="23.25" customHeight="1" x14ac:dyDescent="0.2">
      <c r="A96" s="1" t="s">
        <v>237</v>
      </c>
      <c r="B96" s="12" t="s">
        <v>217</v>
      </c>
      <c r="C96" s="39" t="s">
        <v>108</v>
      </c>
      <c r="D96" s="39" t="s">
        <v>247</v>
      </c>
      <c r="E96" s="1" t="s">
        <v>218</v>
      </c>
      <c r="F96" s="39"/>
      <c r="G96" s="40">
        <f t="shared" si="24"/>
        <v>39440</v>
      </c>
      <c r="H96" s="40">
        <f t="shared" si="25"/>
        <v>140500</v>
      </c>
      <c r="I96" s="40">
        <f t="shared" si="25"/>
        <v>140500</v>
      </c>
    </row>
    <row r="97" spans="1:9" ht="33.75" customHeight="1" x14ac:dyDescent="0.2">
      <c r="A97" s="1" t="s">
        <v>262</v>
      </c>
      <c r="B97" s="54" t="s">
        <v>141</v>
      </c>
      <c r="C97" s="39" t="s">
        <v>108</v>
      </c>
      <c r="D97" s="39" t="s">
        <v>247</v>
      </c>
      <c r="E97" s="1" t="s">
        <v>114</v>
      </c>
      <c r="F97" s="39"/>
      <c r="G97" s="40">
        <f t="shared" si="24"/>
        <v>39440</v>
      </c>
      <c r="H97" s="40">
        <f t="shared" si="25"/>
        <v>140500</v>
      </c>
      <c r="I97" s="40">
        <f t="shared" si="25"/>
        <v>140500</v>
      </c>
    </row>
    <row r="98" spans="1:9" ht="33.75" customHeight="1" x14ac:dyDescent="0.2">
      <c r="A98" s="1" t="s">
        <v>263</v>
      </c>
      <c r="B98" s="54" t="s">
        <v>142</v>
      </c>
      <c r="C98" s="39" t="s">
        <v>108</v>
      </c>
      <c r="D98" s="39" t="s">
        <v>247</v>
      </c>
      <c r="E98" s="1" t="s">
        <v>115</v>
      </c>
      <c r="F98" s="39"/>
      <c r="G98" s="40">
        <f t="shared" si="24"/>
        <v>39440</v>
      </c>
      <c r="H98" s="40">
        <f t="shared" si="25"/>
        <v>140500</v>
      </c>
      <c r="I98" s="40">
        <f t="shared" si="25"/>
        <v>140500</v>
      </c>
    </row>
    <row r="99" spans="1:9" ht="67.5" customHeight="1" x14ac:dyDescent="0.2">
      <c r="A99" s="1" t="s">
        <v>264</v>
      </c>
      <c r="B99" s="41" t="s">
        <v>248</v>
      </c>
      <c r="C99" s="39" t="s">
        <v>108</v>
      </c>
      <c r="D99" s="39" t="s">
        <v>247</v>
      </c>
      <c r="E99" s="39" t="s">
        <v>249</v>
      </c>
      <c r="F99" s="39"/>
      <c r="G99" s="40">
        <f t="shared" si="24"/>
        <v>39440</v>
      </c>
      <c r="H99" s="40">
        <f t="shared" si="25"/>
        <v>140500</v>
      </c>
      <c r="I99" s="40">
        <f t="shared" si="25"/>
        <v>140500</v>
      </c>
    </row>
    <row r="100" spans="1:9" ht="50.25" customHeight="1" x14ac:dyDescent="0.2">
      <c r="A100" s="1" t="s">
        <v>265</v>
      </c>
      <c r="B100" s="52" t="s">
        <v>198</v>
      </c>
      <c r="C100" s="39" t="s">
        <v>108</v>
      </c>
      <c r="D100" s="39" t="s">
        <v>247</v>
      </c>
      <c r="E100" s="39" t="s">
        <v>249</v>
      </c>
      <c r="F100" s="39" t="s">
        <v>3</v>
      </c>
      <c r="G100" s="40">
        <f t="shared" si="24"/>
        <v>39440</v>
      </c>
      <c r="H100" s="61">
        <f t="shared" si="25"/>
        <v>140500</v>
      </c>
      <c r="I100" s="40">
        <f t="shared" si="25"/>
        <v>140500</v>
      </c>
    </row>
    <row r="101" spans="1:9" ht="50.25" customHeight="1" x14ac:dyDescent="0.2">
      <c r="A101" s="1" t="s">
        <v>266</v>
      </c>
      <c r="B101" s="52" t="s">
        <v>107</v>
      </c>
      <c r="C101" s="39" t="s">
        <v>108</v>
      </c>
      <c r="D101" s="39" t="s">
        <v>247</v>
      </c>
      <c r="E101" s="39" t="s">
        <v>249</v>
      </c>
      <c r="F101" s="39" t="s">
        <v>36</v>
      </c>
      <c r="G101" s="40">
        <v>39440</v>
      </c>
      <c r="H101" s="40">
        <v>140500</v>
      </c>
      <c r="I101" s="40">
        <v>140500</v>
      </c>
    </row>
    <row r="102" spans="1:9" ht="31.5" x14ac:dyDescent="0.2">
      <c r="A102" s="1" t="s">
        <v>187</v>
      </c>
      <c r="B102" s="11" t="s">
        <v>40</v>
      </c>
      <c r="C102" s="7">
        <v>802</v>
      </c>
      <c r="D102" s="7" t="s">
        <v>31</v>
      </c>
      <c r="E102" s="7"/>
      <c r="F102" s="7"/>
      <c r="G102" s="29">
        <f>G103+G110</f>
        <v>2267530</v>
      </c>
      <c r="H102" s="29">
        <f>H103+H110</f>
        <v>3771126.12</v>
      </c>
      <c r="I102" s="29">
        <f>I103+I110</f>
        <v>3882797.12</v>
      </c>
    </row>
    <row r="103" spans="1:9" ht="15.75" x14ac:dyDescent="0.2">
      <c r="A103" s="1" t="s">
        <v>32</v>
      </c>
      <c r="B103" s="11" t="s">
        <v>275</v>
      </c>
      <c r="C103" s="7" t="s">
        <v>108</v>
      </c>
      <c r="D103" s="7" t="s">
        <v>273</v>
      </c>
      <c r="E103" s="7"/>
      <c r="F103" s="7"/>
      <c r="G103" s="29">
        <f t="shared" ref="G103:G108" si="26">G104</f>
        <v>128500</v>
      </c>
      <c r="H103" s="29">
        <f>H105</f>
        <v>133900</v>
      </c>
      <c r="I103" s="29">
        <f t="shared" ref="I103:I108" si="27">I104</f>
        <v>139300</v>
      </c>
    </row>
    <row r="104" spans="1:9" ht="19.5" customHeight="1" x14ac:dyDescent="0.2">
      <c r="A104" s="1" t="s">
        <v>188</v>
      </c>
      <c r="B104" s="12" t="s">
        <v>217</v>
      </c>
      <c r="C104" s="1" t="s">
        <v>108</v>
      </c>
      <c r="D104" s="1" t="s">
        <v>273</v>
      </c>
      <c r="E104" s="1" t="s">
        <v>218</v>
      </c>
      <c r="F104" s="7"/>
      <c r="G104" s="29">
        <f t="shared" si="26"/>
        <v>128500</v>
      </c>
      <c r="H104" s="29">
        <f>H105</f>
        <v>133900</v>
      </c>
      <c r="I104" s="29">
        <f t="shared" si="27"/>
        <v>139300</v>
      </c>
    </row>
    <row r="105" spans="1:9" ht="36" customHeight="1" x14ac:dyDescent="0.2">
      <c r="A105" s="1" t="s">
        <v>189</v>
      </c>
      <c r="B105" s="54" t="s">
        <v>141</v>
      </c>
      <c r="C105" s="1" t="s">
        <v>108</v>
      </c>
      <c r="D105" s="1" t="s">
        <v>273</v>
      </c>
      <c r="E105" s="1" t="s">
        <v>114</v>
      </c>
      <c r="F105" s="7"/>
      <c r="G105" s="17">
        <f t="shared" si="26"/>
        <v>128500</v>
      </c>
      <c r="H105" s="17">
        <f>H106</f>
        <v>133900</v>
      </c>
      <c r="I105" s="17">
        <f t="shared" si="27"/>
        <v>139300</v>
      </c>
    </row>
    <row r="106" spans="1:9" ht="31.5" x14ac:dyDescent="0.2">
      <c r="A106" s="1" t="s">
        <v>190</v>
      </c>
      <c r="B106" s="54" t="s">
        <v>142</v>
      </c>
      <c r="C106" s="1" t="s">
        <v>108</v>
      </c>
      <c r="D106" s="1" t="s">
        <v>273</v>
      </c>
      <c r="E106" s="1" t="s">
        <v>115</v>
      </c>
      <c r="F106" s="7"/>
      <c r="G106" s="17">
        <f t="shared" si="26"/>
        <v>128500</v>
      </c>
      <c r="H106" s="17">
        <f>H107</f>
        <v>133900</v>
      </c>
      <c r="I106" s="17">
        <f t="shared" si="27"/>
        <v>139300</v>
      </c>
    </row>
    <row r="107" spans="1:9" ht="63" x14ac:dyDescent="0.2">
      <c r="A107" s="1" t="s">
        <v>191</v>
      </c>
      <c r="B107" s="12" t="s">
        <v>276</v>
      </c>
      <c r="C107" s="1" t="s">
        <v>108</v>
      </c>
      <c r="D107" s="1" t="s">
        <v>273</v>
      </c>
      <c r="E107" s="1" t="s">
        <v>274</v>
      </c>
      <c r="F107" s="7"/>
      <c r="G107" s="17">
        <f t="shared" si="26"/>
        <v>128500</v>
      </c>
      <c r="H107" s="17">
        <f>H108</f>
        <v>133900</v>
      </c>
      <c r="I107" s="17">
        <f t="shared" si="27"/>
        <v>139300</v>
      </c>
    </row>
    <row r="108" spans="1:9" ht="47.25" x14ac:dyDescent="0.2">
      <c r="A108" s="1" t="s">
        <v>192</v>
      </c>
      <c r="B108" s="52" t="s">
        <v>198</v>
      </c>
      <c r="C108" s="1" t="s">
        <v>108</v>
      </c>
      <c r="D108" s="1" t="s">
        <v>273</v>
      </c>
      <c r="E108" s="1" t="s">
        <v>274</v>
      </c>
      <c r="F108" s="39" t="s">
        <v>3</v>
      </c>
      <c r="G108" s="17">
        <f t="shared" si="26"/>
        <v>128500</v>
      </c>
      <c r="H108" s="17">
        <f>H109</f>
        <v>133900</v>
      </c>
      <c r="I108" s="17">
        <f t="shared" si="27"/>
        <v>139300</v>
      </c>
    </row>
    <row r="109" spans="1:9" ht="47.25" x14ac:dyDescent="0.2">
      <c r="A109" s="1" t="s">
        <v>193</v>
      </c>
      <c r="B109" s="52" t="s">
        <v>107</v>
      </c>
      <c r="C109" s="1" t="s">
        <v>108</v>
      </c>
      <c r="D109" s="1" t="s">
        <v>273</v>
      </c>
      <c r="E109" s="1" t="s">
        <v>274</v>
      </c>
      <c r="F109" s="39" t="s">
        <v>36</v>
      </c>
      <c r="G109" s="17">
        <v>128500</v>
      </c>
      <c r="H109" s="17">
        <v>133900</v>
      </c>
      <c r="I109" s="17">
        <v>139300</v>
      </c>
    </row>
    <row r="110" spans="1:9" ht="20.25" customHeight="1" x14ac:dyDescent="0.2">
      <c r="A110" s="1" t="s">
        <v>194</v>
      </c>
      <c r="B110" s="11" t="s">
        <v>16</v>
      </c>
      <c r="C110" s="7">
        <v>802</v>
      </c>
      <c r="D110" s="7" t="s">
        <v>17</v>
      </c>
      <c r="E110" s="7" t="s">
        <v>170</v>
      </c>
      <c r="F110" s="7"/>
      <c r="G110" s="29">
        <f t="shared" ref="G110:I110" si="28">G111</f>
        <v>2139030</v>
      </c>
      <c r="H110" s="29">
        <f t="shared" si="28"/>
        <v>3637226.12</v>
      </c>
      <c r="I110" s="29">
        <f t="shared" si="28"/>
        <v>3743497.12</v>
      </c>
    </row>
    <row r="111" spans="1:9" ht="54" customHeight="1" x14ac:dyDescent="0.2">
      <c r="A111" s="1" t="s">
        <v>195</v>
      </c>
      <c r="B111" s="24" t="s">
        <v>145</v>
      </c>
      <c r="C111" s="1">
        <v>802</v>
      </c>
      <c r="D111" s="1" t="s">
        <v>17</v>
      </c>
      <c r="E111" s="1" t="s">
        <v>122</v>
      </c>
      <c r="F111" s="1"/>
      <c r="G111" s="17">
        <f>G112+G119+G126</f>
        <v>2139030</v>
      </c>
      <c r="H111" s="17">
        <f>H112+H119+H126</f>
        <v>3637226.12</v>
      </c>
      <c r="I111" s="17">
        <f>I112+I119+I126</f>
        <v>3743497.12</v>
      </c>
    </row>
    <row r="112" spans="1:9" ht="89.25" customHeight="1" x14ac:dyDescent="0.2">
      <c r="A112" s="1" t="s">
        <v>196</v>
      </c>
      <c r="B112" s="26" t="s">
        <v>159</v>
      </c>
      <c r="C112" s="1" t="s">
        <v>108</v>
      </c>
      <c r="D112" s="1" t="s">
        <v>17</v>
      </c>
      <c r="E112" s="1" t="s">
        <v>134</v>
      </c>
      <c r="F112" s="1"/>
      <c r="G112" s="17">
        <f>G113+G116</f>
        <v>647030</v>
      </c>
      <c r="H112" s="17">
        <f>H113+H116</f>
        <v>1136984.1200000001</v>
      </c>
      <c r="I112" s="17">
        <f>I113+I116</f>
        <v>1113255.1200000001</v>
      </c>
    </row>
    <row r="113" spans="1:9" ht="162.75" customHeight="1" x14ac:dyDescent="0.2">
      <c r="A113" s="1" t="s">
        <v>104</v>
      </c>
      <c r="B113" s="35" t="s">
        <v>160</v>
      </c>
      <c r="C113" s="1" t="s">
        <v>108</v>
      </c>
      <c r="D113" s="1" t="s">
        <v>17</v>
      </c>
      <c r="E113" s="1" t="s">
        <v>146</v>
      </c>
      <c r="F113" s="1"/>
      <c r="G113" s="17">
        <f t="shared" ref="G113:I114" si="29">G114</f>
        <v>10000</v>
      </c>
      <c r="H113" s="17">
        <f t="shared" si="29"/>
        <v>474500</v>
      </c>
      <c r="I113" s="17">
        <f t="shared" si="29"/>
        <v>520000</v>
      </c>
    </row>
    <row r="114" spans="1:9" ht="53.25" customHeight="1" x14ac:dyDescent="0.2">
      <c r="A114" s="1" t="s">
        <v>199</v>
      </c>
      <c r="B114" s="26" t="s">
        <v>198</v>
      </c>
      <c r="C114" s="1" t="s">
        <v>108</v>
      </c>
      <c r="D114" s="1" t="s">
        <v>17</v>
      </c>
      <c r="E114" s="1" t="s">
        <v>146</v>
      </c>
      <c r="F114" s="1" t="s">
        <v>3</v>
      </c>
      <c r="G114" s="17">
        <f t="shared" si="29"/>
        <v>10000</v>
      </c>
      <c r="H114" s="17">
        <f t="shared" si="29"/>
        <v>474500</v>
      </c>
      <c r="I114" s="17">
        <f t="shared" si="29"/>
        <v>520000</v>
      </c>
    </row>
    <row r="115" spans="1:9" ht="53.25" customHeight="1" x14ac:dyDescent="0.2">
      <c r="A115" s="1" t="s">
        <v>200</v>
      </c>
      <c r="B115" s="26" t="s">
        <v>107</v>
      </c>
      <c r="C115" s="1" t="s">
        <v>108</v>
      </c>
      <c r="D115" s="1" t="s">
        <v>17</v>
      </c>
      <c r="E115" s="1" t="s">
        <v>146</v>
      </c>
      <c r="F115" s="1" t="s">
        <v>36</v>
      </c>
      <c r="G115" s="17">
        <v>10000</v>
      </c>
      <c r="H115" s="17">
        <v>474500</v>
      </c>
      <c r="I115" s="17">
        <v>520000</v>
      </c>
    </row>
    <row r="116" spans="1:9" ht="166.5" customHeight="1" x14ac:dyDescent="0.2">
      <c r="A116" s="1" t="s">
        <v>201</v>
      </c>
      <c r="B116" s="26" t="s">
        <v>161</v>
      </c>
      <c r="C116" s="1" t="s">
        <v>108</v>
      </c>
      <c r="D116" s="1" t="s">
        <v>17</v>
      </c>
      <c r="E116" s="1" t="s">
        <v>147</v>
      </c>
      <c r="F116" s="1"/>
      <c r="G116" s="17">
        <f t="shared" ref="G116:I117" si="30">G117</f>
        <v>637030</v>
      </c>
      <c r="H116" s="17">
        <f t="shared" si="30"/>
        <v>662484.12</v>
      </c>
      <c r="I116" s="17">
        <f t="shared" si="30"/>
        <v>593255.12</v>
      </c>
    </row>
    <row r="117" spans="1:9" ht="53.25" customHeight="1" x14ac:dyDescent="0.2">
      <c r="A117" s="1" t="s">
        <v>202</v>
      </c>
      <c r="B117" s="26" t="s">
        <v>198</v>
      </c>
      <c r="C117" s="1" t="s">
        <v>108</v>
      </c>
      <c r="D117" s="1" t="s">
        <v>17</v>
      </c>
      <c r="E117" s="1" t="s">
        <v>147</v>
      </c>
      <c r="F117" s="1" t="s">
        <v>3</v>
      </c>
      <c r="G117" s="17">
        <f>G118</f>
        <v>637030</v>
      </c>
      <c r="H117" s="17">
        <f t="shared" si="30"/>
        <v>662484.12</v>
      </c>
      <c r="I117" s="17">
        <f t="shared" si="30"/>
        <v>593255.12</v>
      </c>
    </row>
    <row r="118" spans="1:9" ht="49.5" customHeight="1" x14ac:dyDescent="0.2">
      <c r="A118" s="1" t="s">
        <v>203</v>
      </c>
      <c r="B118" s="26" t="s">
        <v>107</v>
      </c>
      <c r="C118" s="1" t="s">
        <v>108</v>
      </c>
      <c r="D118" s="1" t="s">
        <v>17</v>
      </c>
      <c r="E118" s="1" t="s">
        <v>147</v>
      </c>
      <c r="F118" s="1" t="s">
        <v>36</v>
      </c>
      <c r="G118" s="17">
        <v>637030</v>
      </c>
      <c r="H118" s="17">
        <v>662484.12</v>
      </c>
      <c r="I118" s="17">
        <v>593255.12</v>
      </c>
    </row>
    <row r="119" spans="1:9" ht="39.75" customHeight="1" x14ac:dyDescent="0.2">
      <c r="A119" s="1" t="s">
        <v>204</v>
      </c>
      <c r="B119" s="26" t="s">
        <v>162</v>
      </c>
      <c r="C119" s="1" t="s">
        <v>108</v>
      </c>
      <c r="D119" s="1" t="s">
        <v>17</v>
      </c>
      <c r="E119" s="1" t="s">
        <v>135</v>
      </c>
      <c r="F119" s="1"/>
      <c r="G119" s="17">
        <f>G120+G123</f>
        <v>1462000</v>
      </c>
      <c r="H119" s="17">
        <f t="shared" ref="H119:I119" si="31">H120+H123</f>
        <v>2380242</v>
      </c>
      <c r="I119" s="17">
        <f t="shared" si="31"/>
        <v>2480242</v>
      </c>
    </row>
    <row r="120" spans="1:9" ht="102" customHeight="1" x14ac:dyDescent="0.2">
      <c r="A120" s="1" t="s">
        <v>205</v>
      </c>
      <c r="B120" s="26" t="s">
        <v>163</v>
      </c>
      <c r="C120" s="1" t="s">
        <v>108</v>
      </c>
      <c r="D120" s="1" t="s">
        <v>17</v>
      </c>
      <c r="E120" s="1" t="s">
        <v>182</v>
      </c>
      <c r="F120" s="1"/>
      <c r="G120" s="17">
        <f t="shared" ref="G120:I121" si="32">G121</f>
        <v>10000</v>
      </c>
      <c r="H120" s="17">
        <f t="shared" si="32"/>
        <v>400000</v>
      </c>
      <c r="I120" s="17">
        <f t="shared" si="32"/>
        <v>500000</v>
      </c>
    </row>
    <row r="121" spans="1:9" ht="51.75" customHeight="1" x14ac:dyDescent="0.2">
      <c r="A121" s="1" t="s">
        <v>206</v>
      </c>
      <c r="B121" s="26" t="s">
        <v>198</v>
      </c>
      <c r="C121" s="1">
        <v>802</v>
      </c>
      <c r="D121" s="1" t="s">
        <v>17</v>
      </c>
      <c r="E121" s="1" t="s">
        <v>182</v>
      </c>
      <c r="F121" s="1" t="s">
        <v>3</v>
      </c>
      <c r="G121" s="17">
        <f>G122</f>
        <v>10000</v>
      </c>
      <c r="H121" s="17">
        <f>H122</f>
        <v>400000</v>
      </c>
      <c r="I121" s="17">
        <f t="shared" si="32"/>
        <v>500000</v>
      </c>
    </row>
    <row r="122" spans="1:9" ht="53.25" customHeight="1" x14ac:dyDescent="0.2">
      <c r="A122" s="1" t="s">
        <v>207</v>
      </c>
      <c r="B122" s="26" t="s">
        <v>107</v>
      </c>
      <c r="C122" s="1">
        <v>802</v>
      </c>
      <c r="D122" s="1" t="s">
        <v>17</v>
      </c>
      <c r="E122" s="1" t="s">
        <v>182</v>
      </c>
      <c r="F122" s="1" t="s">
        <v>36</v>
      </c>
      <c r="G122" s="17">
        <v>10000</v>
      </c>
      <c r="H122" s="17">
        <v>400000</v>
      </c>
      <c r="I122" s="17">
        <v>500000</v>
      </c>
    </row>
    <row r="123" spans="1:9" ht="130.5" customHeight="1" x14ac:dyDescent="0.2">
      <c r="A123" s="1" t="s">
        <v>38</v>
      </c>
      <c r="B123" s="26" t="s">
        <v>164</v>
      </c>
      <c r="C123" s="1" t="s">
        <v>108</v>
      </c>
      <c r="D123" s="1" t="s">
        <v>17</v>
      </c>
      <c r="E123" s="1" t="s">
        <v>148</v>
      </c>
      <c r="F123" s="1"/>
      <c r="G123" s="17">
        <f t="shared" ref="G123:I124" si="33">G124</f>
        <v>1452000</v>
      </c>
      <c r="H123" s="17">
        <f t="shared" si="33"/>
        <v>1980242</v>
      </c>
      <c r="I123" s="17">
        <f t="shared" si="33"/>
        <v>1980242</v>
      </c>
    </row>
    <row r="124" spans="1:9" ht="51" customHeight="1" x14ac:dyDescent="0.2">
      <c r="A124" s="1" t="s">
        <v>208</v>
      </c>
      <c r="B124" s="26" t="s">
        <v>198</v>
      </c>
      <c r="C124" s="1" t="s">
        <v>108</v>
      </c>
      <c r="D124" s="1" t="s">
        <v>17</v>
      </c>
      <c r="E124" s="1" t="s">
        <v>148</v>
      </c>
      <c r="F124" s="1" t="s">
        <v>3</v>
      </c>
      <c r="G124" s="17">
        <f>G125</f>
        <v>1452000</v>
      </c>
      <c r="H124" s="17">
        <f t="shared" si="33"/>
        <v>1980242</v>
      </c>
      <c r="I124" s="17">
        <f t="shared" si="33"/>
        <v>1980242</v>
      </c>
    </row>
    <row r="125" spans="1:9" ht="50.25" customHeight="1" x14ac:dyDescent="0.2">
      <c r="A125" s="1" t="s">
        <v>209</v>
      </c>
      <c r="B125" s="26" t="s">
        <v>107</v>
      </c>
      <c r="C125" s="1" t="s">
        <v>108</v>
      </c>
      <c r="D125" s="1" t="s">
        <v>17</v>
      </c>
      <c r="E125" s="1" t="s">
        <v>148</v>
      </c>
      <c r="F125" s="1" t="s">
        <v>36</v>
      </c>
      <c r="G125" s="17">
        <v>1452000</v>
      </c>
      <c r="H125" s="17">
        <v>1980242</v>
      </c>
      <c r="I125" s="17">
        <v>1980242</v>
      </c>
    </row>
    <row r="126" spans="1:9" ht="41.25" customHeight="1" x14ac:dyDescent="0.2">
      <c r="A126" s="1" t="s">
        <v>210</v>
      </c>
      <c r="B126" s="26" t="s">
        <v>165</v>
      </c>
      <c r="C126" s="1" t="s">
        <v>108</v>
      </c>
      <c r="D126" s="1" t="s">
        <v>17</v>
      </c>
      <c r="E126" s="1" t="s">
        <v>136</v>
      </c>
      <c r="F126" s="1"/>
      <c r="G126" s="17">
        <f t="shared" ref="G126:I128" si="34">G127</f>
        <v>30000</v>
      </c>
      <c r="H126" s="17">
        <f t="shared" si="34"/>
        <v>120000</v>
      </c>
      <c r="I126" s="17">
        <v>150000</v>
      </c>
    </row>
    <row r="127" spans="1:9" ht="117.75" customHeight="1" x14ac:dyDescent="0.2">
      <c r="A127" s="1" t="s">
        <v>211</v>
      </c>
      <c r="B127" s="26" t="s">
        <v>166</v>
      </c>
      <c r="C127" s="1" t="s">
        <v>108</v>
      </c>
      <c r="D127" s="1" t="s">
        <v>17</v>
      </c>
      <c r="E127" s="1" t="s">
        <v>183</v>
      </c>
      <c r="F127" s="1"/>
      <c r="G127" s="17">
        <f t="shared" si="34"/>
        <v>30000</v>
      </c>
      <c r="H127" s="17">
        <f t="shared" si="34"/>
        <v>120000</v>
      </c>
      <c r="I127" s="17">
        <f t="shared" si="34"/>
        <v>150000</v>
      </c>
    </row>
    <row r="128" spans="1:9" ht="51.75" customHeight="1" x14ac:dyDescent="0.2">
      <c r="A128" s="1" t="s">
        <v>212</v>
      </c>
      <c r="B128" s="26" t="s">
        <v>198</v>
      </c>
      <c r="C128" s="1" t="s">
        <v>108</v>
      </c>
      <c r="D128" s="1" t="s">
        <v>17</v>
      </c>
      <c r="E128" s="1" t="s">
        <v>183</v>
      </c>
      <c r="F128" s="1" t="s">
        <v>3</v>
      </c>
      <c r="G128" s="17">
        <f>G129</f>
        <v>30000</v>
      </c>
      <c r="H128" s="17">
        <f t="shared" si="34"/>
        <v>120000</v>
      </c>
      <c r="I128" s="17">
        <v>150000</v>
      </c>
    </row>
    <row r="129" spans="1:9" ht="46.5" customHeight="1" x14ac:dyDescent="0.2">
      <c r="A129" s="1" t="s">
        <v>213</v>
      </c>
      <c r="B129" s="43" t="s">
        <v>107</v>
      </c>
      <c r="C129" s="42">
        <v>802</v>
      </c>
      <c r="D129" s="42" t="s">
        <v>17</v>
      </c>
      <c r="E129" s="1" t="s">
        <v>183</v>
      </c>
      <c r="F129" s="42" t="s">
        <v>36</v>
      </c>
      <c r="G129" s="44">
        <v>30000</v>
      </c>
      <c r="H129" s="44">
        <v>120000</v>
      </c>
      <c r="I129" s="44">
        <v>150000</v>
      </c>
    </row>
    <row r="130" spans="1:9" s="45" customFormat="1" ht="24" customHeight="1" x14ac:dyDescent="0.2">
      <c r="A130" s="1" t="s">
        <v>214</v>
      </c>
      <c r="B130" s="46" t="s">
        <v>229</v>
      </c>
      <c r="C130" s="7" t="s">
        <v>108</v>
      </c>
      <c r="D130" s="7" t="s">
        <v>171</v>
      </c>
      <c r="E130" s="7"/>
      <c r="F130" s="7"/>
      <c r="G130" s="29">
        <f t="shared" ref="G130:G136" si="35">G131</f>
        <v>4598713</v>
      </c>
      <c r="H130" s="29">
        <f t="shared" ref="H130:H136" si="36">H131</f>
        <v>0</v>
      </c>
      <c r="I130" s="29">
        <f t="shared" ref="I130:I136" si="37">I131</f>
        <v>0</v>
      </c>
    </row>
    <row r="131" spans="1:9" ht="21.75" customHeight="1" x14ac:dyDescent="0.2">
      <c r="A131" s="1" t="s">
        <v>215</v>
      </c>
      <c r="B131" s="47" t="s">
        <v>172</v>
      </c>
      <c r="C131" s="48" t="s">
        <v>108</v>
      </c>
      <c r="D131" s="48" t="s">
        <v>173</v>
      </c>
      <c r="E131" s="48"/>
      <c r="F131" s="48"/>
      <c r="G131" s="49">
        <f>G133</f>
        <v>4598713</v>
      </c>
      <c r="H131" s="49">
        <f>H133</f>
        <v>0</v>
      </c>
      <c r="I131" s="49">
        <f>I133</f>
        <v>0</v>
      </c>
    </row>
    <row r="132" spans="1:9" ht="21.75" customHeight="1" x14ac:dyDescent="0.2">
      <c r="A132" s="1" t="s">
        <v>216</v>
      </c>
      <c r="B132" s="12" t="s">
        <v>217</v>
      </c>
      <c r="C132" s="1" t="s">
        <v>108</v>
      </c>
      <c r="D132" s="1" t="s">
        <v>173</v>
      </c>
      <c r="E132" s="1" t="s">
        <v>218</v>
      </c>
      <c r="F132" s="48"/>
      <c r="G132" s="36">
        <f>G133</f>
        <v>4598713</v>
      </c>
      <c r="H132" s="36">
        <f>H133</f>
        <v>0</v>
      </c>
      <c r="I132" s="36">
        <f>I133</f>
        <v>0</v>
      </c>
    </row>
    <row r="133" spans="1:9" ht="36.75" customHeight="1" x14ac:dyDescent="0.2">
      <c r="A133" s="1" t="s">
        <v>219</v>
      </c>
      <c r="B133" s="26" t="s">
        <v>141</v>
      </c>
      <c r="C133" s="1" t="s">
        <v>108</v>
      </c>
      <c r="D133" s="1" t="s">
        <v>173</v>
      </c>
      <c r="E133" s="1" t="s">
        <v>114</v>
      </c>
      <c r="F133" s="1"/>
      <c r="G133" s="17">
        <f t="shared" si="35"/>
        <v>4598713</v>
      </c>
      <c r="H133" s="17">
        <f t="shared" si="36"/>
        <v>0</v>
      </c>
      <c r="I133" s="17">
        <f t="shared" si="37"/>
        <v>0</v>
      </c>
    </row>
    <row r="134" spans="1:9" ht="39" customHeight="1" x14ac:dyDescent="0.2">
      <c r="A134" s="1" t="s">
        <v>220</v>
      </c>
      <c r="B134" s="26" t="s">
        <v>144</v>
      </c>
      <c r="C134" s="1" t="s">
        <v>108</v>
      </c>
      <c r="D134" s="1" t="s">
        <v>173</v>
      </c>
      <c r="E134" s="1" t="s">
        <v>115</v>
      </c>
      <c r="F134" s="1"/>
      <c r="G134" s="17">
        <f t="shared" si="35"/>
        <v>4598713</v>
      </c>
      <c r="H134" s="17">
        <f t="shared" si="36"/>
        <v>0</v>
      </c>
      <c r="I134" s="17">
        <f t="shared" si="37"/>
        <v>0</v>
      </c>
    </row>
    <row r="135" spans="1:9" ht="160.5" customHeight="1" x14ac:dyDescent="0.2">
      <c r="A135" s="1" t="s">
        <v>221</v>
      </c>
      <c r="B135" s="26" t="s">
        <v>175</v>
      </c>
      <c r="C135" s="1" t="s">
        <v>108</v>
      </c>
      <c r="D135" s="1" t="s">
        <v>173</v>
      </c>
      <c r="E135" s="1" t="s">
        <v>174</v>
      </c>
      <c r="F135" s="1"/>
      <c r="G135" s="17">
        <f t="shared" si="35"/>
        <v>4598713</v>
      </c>
      <c r="H135" s="17">
        <f t="shared" si="36"/>
        <v>0</v>
      </c>
      <c r="I135" s="17">
        <f t="shared" si="37"/>
        <v>0</v>
      </c>
    </row>
    <row r="136" spans="1:9" ht="24" customHeight="1" x14ac:dyDescent="0.2">
      <c r="A136" s="1" t="s">
        <v>222</v>
      </c>
      <c r="B136" s="26" t="s">
        <v>12</v>
      </c>
      <c r="C136" s="1" t="s">
        <v>108</v>
      </c>
      <c r="D136" s="1" t="s">
        <v>173</v>
      </c>
      <c r="E136" s="1" t="s">
        <v>174</v>
      </c>
      <c r="F136" s="1" t="s">
        <v>19</v>
      </c>
      <c r="G136" s="17">
        <f t="shared" si="35"/>
        <v>4598713</v>
      </c>
      <c r="H136" s="17">
        <f t="shared" si="36"/>
        <v>0</v>
      </c>
      <c r="I136" s="17">
        <f t="shared" si="37"/>
        <v>0</v>
      </c>
    </row>
    <row r="137" spans="1:9" ht="24" customHeight="1" x14ac:dyDescent="0.2">
      <c r="A137" s="1" t="s">
        <v>223</v>
      </c>
      <c r="B137" s="35" t="s">
        <v>35</v>
      </c>
      <c r="C137" s="1" t="s">
        <v>108</v>
      </c>
      <c r="D137" s="1" t="s">
        <v>173</v>
      </c>
      <c r="E137" s="1" t="s">
        <v>174</v>
      </c>
      <c r="F137" s="1" t="s">
        <v>18</v>
      </c>
      <c r="G137" s="17">
        <v>4598713</v>
      </c>
      <c r="H137" s="17">
        <v>0</v>
      </c>
      <c r="I137" s="17">
        <v>0</v>
      </c>
    </row>
    <row r="138" spans="1:9" ht="24" customHeight="1" x14ac:dyDescent="0.2">
      <c r="A138" s="1" t="s">
        <v>224</v>
      </c>
      <c r="B138" s="47" t="s">
        <v>176</v>
      </c>
      <c r="C138" s="7" t="s">
        <v>108</v>
      </c>
      <c r="D138" s="7" t="s">
        <v>177</v>
      </c>
      <c r="E138" s="7"/>
      <c r="F138" s="7"/>
      <c r="G138" s="29">
        <f t="shared" ref="G138:G144" si="38">G139</f>
        <v>96000</v>
      </c>
      <c r="H138" s="29">
        <f t="shared" ref="H138:I144" si="39">H139</f>
        <v>0</v>
      </c>
      <c r="I138" s="29">
        <f t="shared" si="39"/>
        <v>0</v>
      </c>
    </row>
    <row r="139" spans="1:9" ht="24" customHeight="1" x14ac:dyDescent="0.2">
      <c r="A139" s="1" t="s">
        <v>225</v>
      </c>
      <c r="B139" s="47" t="s">
        <v>178</v>
      </c>
      <c r="C139" s="7" t="s">
        <v>108</v>
      </c>
      <c r="D139" s="7" t="s">
        <v>179</v>
      </c>
      <c r="E139" s="7"/>
      <c r="F139" s="7"/>
      <c r="G139" s="29">
        <f>G141</f>
        <v>96000</v>
      </c>
      <c r="H139" s="29">
        <f>H141</f>
        <v>0</v>
      </c>
      <c r="I139" s="29">
        <f>I141</f>
        <v>0</v>
      </c>
    </row>
    <row r="140" spans="1:9" ht="24" customHeight="1" x14ac:dyDescent="0.2">
      <c r="A140" s="1" t="s">
        <v>226</v>
      </c>
      <c r="B140" s="12" t="s">
        <v>217</v>
      </c>
      <c r="C140" s="1" t="s">
        <v>108</v>
      </c>
      <c r="D140" s="1" t="s">
        <v>179</v>
      </c>
      <c r="E140" s="1" t="s">
        <v>218</v>
      </c>
      <c r="F140" s="7"/>
      <c r="G140" s="17">
        <f>G141</f>
        <v>96000</v>
      </c>
      <c r="H140" s="17">
        <v>0</v>
      </c>
      <c r="I140" s="17">
        <v>0</v>
      </c>
    </row>
    <row r="141" spans="1:9" ht="42" customHeight="1" x14ac:dyDescent="0.2">
      <c r="A141" s="1" t="s">
        <v>227</v>
      </c>
      <c r="B141" s="26" t="s">
        <v>141</v>
      </c>
      <c r="C141" s="1" t="s">
        <v>108</v>
      </c>
      <c r="D141" s="1" t="s">
        <v>179</v>
      </c>
      <c r="E141" s="1" t="s">
        <v>114</v>
      </c>
      <c r="F141" s="1"/>
      <c r="G141" s="17">
        <f t="shared" si="38"/>
        <v>96000</v>
      </c>
      <c r="H141" s="17">
        <f t="shared" si="39"/>
        <v>0</v>
      </c>
      <c r="I141" s="17">
        <f t="shared" si="39"/>
        <v>0</v>
      </c>
    </row>
    <row r="142" spans="1:9" ht="37.5" customHeight="1" x14ac:dyDescent="0.2">
      <c r="A142" s="1" t="s">
        <v>228</v>
      </c>
      <c r="B142" s="26" t="s">
        <v>144</v>
      </c>
      <c r="C142" s="1" t="s">
        <v>108</v>
      </c>
      <c r="D142" s="1" t="s">
        <v>179</v>
      </c>
      <c r="E142" s="1" t="s">
        <v>115</v>
      </c>
      <c r="F142" s="1"/>
      <c r="G142" s="17">
        <f t="shared" si="38"/>
        <v>96000</v>
      </c>
      <c r="H142" s="17">
        <f t="shared" si="39"/>
        <v>0</v>
      </c>
      <c r="I142" s="17">
        <f t="shared" si="39"/>
        <v>0</v>
      </c>
    </row>
    <row r="143" spans="1:9" ht="138" customHeight="1" x14ac:dyDescent="0.2">
      <c r="A143" s="1" t="s">
        <v>234</v>
      </c>
      <c r="B143" s="26" t="s">
        <v>181</v>
      </c>
      <c r="C143" s="1" t="s">
        <v>108</v>
      </c>
      <c r="D143" s="1" t="s">
        <v>179</v>
      </c>
      <c r="E143" s="1" t="s">
        <v>180</v>
      </c>
      <c r="F143" s="1" t="s">
        <v>170</v>
      </c>
      <c r="G143" s="17">
        <f t="shared" si="38"/>
        <v>96000</v>
      </c>
      <c r="H143" s="17">
        <f t="shared" si="39"/>
        <v>0</v>
      </c>
      <c r="I143" s="17">
        <f t="shared" si="39"/>
        <v>0</v>
      </c>
    </row>
    <row r="144" spans="1:9" ht="24" customHeight="1" x14ac:dyDescent="0.2">
      <c r="A144" s="1" t="s">
        <v>235</v>
      </c>
      <c r="B144" s="26" t="s">
        <v>12</v>
      </c>
      <c r="C144" s="1" t="s">
        <v>108</v>
      </c>
      <c r="D144" s="1" t="s">
        <v>179</v>
      </c>
      <c r="E144" s="1" t="s">
        <v>180</v>
      </c>
      <c r="F144" s="1" t="s">
        <v>19</v>
      </c>
      <c r="G144" s="17">
        <f t="shared" si="38"/>
        <v>96000</v>
      </c>
      <c r="H144" s="17">
        <f t="shared" si="39"/>
        <v>0</v>
      </c>
      <c r="I144" s="17">
        <f t="shared" si="39"/>
        <v>0</v>
      </c>
    </row>
    <row r="145" spans="1:9" ht="24" customHeight="1" x14ac:dyDescent="0.2">
      <c r="A145" s="1" t="s">
        <v>267</v>
      </c>
      <c r="B145" s="26" t="s">
        <v>35</v>
      </c>
      <c r="C145" s="1" t="s">
        <v>108</v>
      </c>
      <c r="D145" s="1" t="s">
        <v>179</v>
      </c>
      <c r="E145" s="1" t="s">
        <v>180</v>
      </c>
      <c r="F145" s="1" t="s">
        <v>18</v>
      </c>
      <c r="G145" s="17">
        <v>96000</v>
      </c>
      <c r="H145" s="17">
        <v>0</v>
      </c>
      <c r="I145" s="17">
        <v>0</v>
      </c>
    </row>
    <row r="146" spans="1:9" ht="24" customHeight="1" x14ac:dyDescent="0.2">
      <c r="A146" s="1" t="s">
        <v>268</v>
      </c>
      <c r="B146" s="62" t="s">
        <v>250</v>
      </c>
      <c r="C146" s="63" t="s">
        <v>108</v>
      </c>
      <c r="D146" s="63" t="s">
        <v>251</v>
      </c>
      <c r="E146" s="63"/>
      <c r="F146" s="63"/>
      <c r="G146" s="64">
        <f t="shared" ref="G146:I150" si="40">G147</f>
        <v>5635811</v>
      </c>
      <c r="H146" s="64">
        <f t="shared" si="40"/>
        <v>6736817.0499999998</v>
      </c>
      <c r="I146" s="64">
        <f t="shared" si="40"/>
        <v>6524146.0499999998</v>
      </c>
    </row>
    <row r="147" spans="1:9" ht="24" customHeight="1" x14ac:dyDescent="0.2">
      <c r="A147" s="1" t="s">
        <v>269</v>
      </c>
      <c r="B147" s="65" t="s">
        <v>252</v>
      </c>
      <c r="C147" s="63" t="s">
        <v>108</v>
      </c>
      <c r="D147" s="63" t="s">
        <v>253</v>
      </c>
      <c r="E147" s="63"/>
      <c r="F147" s="63"/>
      <c r="G147" s="64">
        <f t="shared" si="40"/>
        <v>5635811</v>
      </c>
      <c r="H147" s="64">
        <f t="shared" si="40"/>
        <v>6736817.0499999998</v>
      </c>
      <c r="I147" s="64">
        <f t="shared" si="40"/>
        <v>6524146.0499999998</v>
      </c>
    </row>
    <row r="148" spans="1:9" ht="24" customHeight="1" x14ac:dyDescent="0.2">
      <c r="A148" s="1" t="s">
        <v>270</v>
      </c>
      <c r="B148" s="54" t="s">
        <v>217</v>
      </c>
      <c r="C148" s="1" t="s">
        <v>108</v>
      </c>
      <c r="D148" s="1" t="s">
        <v>253</v>
      </c>
      <c r="E148" s="1" t="s">
        <v>218</v>
      </c>
      <c r="F148" s="1"/>
      <c r="G148" s="17">
        <f t="shared" si="40"/>
        <v>5635811</v>
      </c>
      <c r="H148" s="17">
        <f t="shared" si="40"/>
        <v>6736817.0499999998</v>
      </c>
      <c r="I148" s="17">
        <f t="shared" si="40"/>
        <v>6524146.0499999998</v>
      </c>
    </row>
    <row r="149" spans="1:9" ht="35.25" customHeight="1" x14ac:dyDescent="0.2">
      <c r="A149" s="1" t="s">
        <v>271</v>
      </c>
      <c r="B149" s="53" t="s">
        <v>141</v>
      </c>
      <c r="C149" s="1" t="s">
        <v>108</v>
      </c>
      <c r="D149" s="1" t="s">
        <v>253</v>
      </c>
      <c r="E149" s="1" t="s">
        <v>114</v>
      </c>
      <c r="F149" s="1"/>
      <c r="G149" s="17">
        <f t="shared" si="40"/>
        <v>5635811</v>
      </c>
      <c r="H149" s="17">
        <f t="shared" si="40"/>
        <v>6736817.0499999998</v>
      </c>
      <c r="I149" s="17">
        <f t="shared" si="40"/>
        <v>6524146.0499999998</v>
      </c>
    </row>
    <row r="150" spans="1:9" ht="32.25" customHeight="1" x14ac:dyDescent="0.2">
      <c r="A150" s="1" t="s">
        <v>272</v>
      </c>
      <c r="B150" s="53" t="s">
        <v>144</v>
      </c>
      <c r="C150" s="1" t="s">
        <v>108</v>
      </c>
      <c r="D150" s="1" t="s">
        <v>253</v>
      </c>
      <c r="E150" s="1" t="s">
        <v>115</v>
      </c>
      <c r="F150" s="1"/>
      <c r="G150" s="17">
        <f t="shared" si="40"/>
        <v>5635811</v>
      </c>
      <c r="H150" s="17">
        <f t="shared" si="40"/>
        <v>6736817.0499999998</v>
      </c>
      <c r="I150" s="17">
        <f t="shared" si="40"/>
        <v>6524146.0499999998</v>
      </c>
    </row>
    <row r="151" spans="1:9" ht="81.75" customHeight="1" x14ac:dyDescent="0.2">
      <c r="A151" s="1" t="s">
        <v>277</v>
      </c>
      <c r="B151" s="53" t="s">
        <v>255</v>
      </c>
      <c r="C151" s="1" t="s">
        <v>108</v>
      </c>
      <c r="D151" s="1" t="s">
        <v>253</v>
      </c>
      <c r="E151" s="1" t="s">
        <v>254</v>
      </c>
      <c r="F151" s="1"/>
      <c r="G151" s="17">
        <f>G152+G154</f>
        <v>5635811</v>
      </c>
      <c r="H151" s="17">
        <f>H152+H154</f>
        <v>6736817.0499999998</v>
      </c>
      <c r="I151" s="17">
        <f>I152+I154</f>
        <v>6524146.0499999998</v>
      </c>
    </row>
    <row r="152" spans="1:9" ht="112.5" customHeight="1" x14ac:dyDescent="0.2">
      <c r="A152" s="1" t="s">
        <v>278</v>
      </c>
      <c r="B152" s="53" t="s">
        <v>105</v>
      </c>
      <c r="C152" s="1" t="s">
        <v>108</v>
      </c>
      <c r="D152" s="1" t="s">
        <v>253</v>
      </c>
      <c r="E152" s="1" t="s">
        <v>254</v>
      </c>
      <c r="F152" s="1" t="s">
        <v>32</v>
      </c>
      <c r="G152" s="17">
        <f>G153</f>
        <v>1759957.05</v>
      </c>
      <c r="H152" s="17">
        <f>H153</f>
        <v>1624146.05</v>
      </c>
      <c r="I152" s="17">
        <f>I153</f>
        <v>1624146.05</v>
      </c>
    </row>
    <row r="153" spans="1:9" ht="34.5" customHeight="1" x14ac:dyDescent="0.2">
      <c r="A153" s="1" t="s">
        <v>279</v>
      </c>
      <c r="B153" s="53" t="s">
        <v>103</v>
      </c>
      <c r="C153" s="1" t="s">
        <v>108</v>
      </c>
      <c r="D153" s="1" t="s">
        <v>253</v>
      </c>
      <c r="E153" s="1" t="s">
        <v>254</v>
      </c>
      <c r="F153" s="1" t="s">
        <v>104</v>
      </c>
      <c r="G153" s="17">
        <v>1759957.05</v>
      </c>
      <c r="H153" s="17">
        <v>1624146.05</v>
      </c>
      <c r="I153" s="17">
        <v>1624146.05</v>
      </c>
    </row>
    <row r="154" spans="1:9" ht="47.25" customHeight="1" x14ac:dyDescent="0.2">
      <c r="A154" s="1" t="s">
        <v>280</v>
      </c>
      <c r="B154" s="53" t="s">
        <v>198</v>
      </c>
      <c r="C154" s="1" t="s">
        <v>108</v>
      </c>
      <c r="D154" s="1" t="s">
        <v>253</v>
      </c>
      <c r="E154" s="1" t="s">
        <v>254</v>
      </c>
      <c r="F154" s="1" t="s">
        <v>3</v>
      </c>
      <c r="G154" s="17">
        <f>G155</f>
        <v>3875853.95</v>
      </c>
      <c r="H154" s="17">
        <f>H155</f>
        <v>5112671</v>
      </c>
      <c r="I154" s="17">
        <f>I155</f>
        <v>4900000</v>
      </c>
    </row>
    <row r="155" spans="1:9" ht="54.75" customHeight="1" x14ac:dyDescent="0.2">
      <c r="A155" s="1" t="s">
        <v>281</v>
      </c>
      <c r="B155" s="53" t="s">
        <v>107</v>
      </c>
      <c r="C155" s="1" t="s">
        <v>108</v>
      </c>
      <c r="D155" s="1" t="s">
        <v>253</v>
      </c>
      <c r="E155" s="1" t="s">
        <v>254</v>
      </c>
      <c r="F155" s="1" t="s">
        <v>36</v>
      </c>
      <c r="G155" s="17">
        <v>3875853.95</v>
      </c>
      <c r="H155" s="17">
        <v>5112671</v>
      </c>
      <c r="I155" s="17">
        <v>4900000</v>
      </c>
    </row>
    <row r="156" spans="1:9" ht="51" customHeight="1" x14ac:dyDescent="0.2">
      <c r="A156" s="1" t="s">
        <v>282</v>
      </c>
      <c r="B156" s="51" t="s">
        <v>244</v>
      </c>
      <c r="C156" s="7">
        <v>802</v>
      </c>
      <c r="D156" s="7" t="s">
        <v>9</v>
      </c>
      <c r="E156" s="7" t="s">
        <v>170</v>
      </c>
      <c r="F156" s="7" t="s">
        <v>29</v>
      </c>
      <c r="G156" s="29">
        <f t="shared" ref="G156:I162" si="41">G157</f>
        <v>197660.17</v>
      </c>
      <c r="H156" s="29">
        <f t="shared" si="41"/>
        <v>0</v>
      </c>
      <c r="I156" s="29">
        <f t="shared" si="41"/>
        <v>0</v>
      </c>
    </row>
    <row r="157" spans="1:9" ht="31.5" customHeight="1" x14ac:dyDescent="0.2">
      <c r="A157" s="1" t="s">
        <v>283</v>
      </c>
      <c r="B157" s="12" t="s">
        <v>6</v>
      </c>
      <c r="C157" s="1">
        <v>802</v>
      </c>
      <c r="D157" s="1" t="s">
        <v>10</v>
      </c>
      <c r="E157" s="1" t="s">
        <v>29</v>
      </c>
      <c r="F157" s="1" t="s">
        <v>29</v>
      </c>
      <c r="G157" s="29">
        <f>G159</f>
        <v>197660.17</v>
      </c>
      <c r="H157" s="29">
        <f>H159</f>
        <v>0</v>
      </c>
      <c r="I157" s="29">
        <f>I159</f>
        <v>0</v>
      </c>
    </row>
    <row r="158" spans="1:9" ht="31.5" customHeight="1" x14ac:dyDescent="0.2">
      <c r="A158" s="1" t="s">
        <v>307</v>
      </c>
      <c r="B158" s="12" t="s">
        <v>217</v>
      </c>
      <c r="C158" s="1" t="s">
        <v>108</v>
      </c>
      <c r="D158" s="1" t="s">
        <v>10</v>
      </c>
      <c r="E158" s="1" t="s">
        <v>218</v>
      </c>
      <c r="F158" s="1"/>
      <c r="G158" s="17">
        <f>G159</f>
        <v>197660.17</v>
      </c>
      <c r="H158" s="17">
        <v>0</v>
      </c>
      <c r="I158" s="17">
        <v>0</v>
      </c>
    </row>
    <row r="159" spans="1:9" ht="37.5" customHeight="1" x14ac:dyDescent="0.2">
      <c r="A159" s="1" t="s">
        <v>308</v>
      </c>
      <c r="B159" s="12" t="s">
        <v>141</v>
      </c>
      <c r="C159" s="1" t="s">
        <v>108</v>
      </c>
      <c r="D159" s="1" t="s">
        <v>10</v>
      </c>
      <c r="E159" s="1" t="s">
        <v>114</v>
      </c>
      <c r="F159" s="1"/>
      <c r="G159" s="17">
        <f t="shared" si="41"/>
        <v>197660.17</v>
      </c>
      <c r="H159" s="17">
        <f t="shared" si="41"/>
        <v>0</v>
      </c>
      <c r="I159" s="17">
        <f t="shared" si="41"/>
        <v>0</v>
      </c>
    </row>
    <row r="160" spans="1:9" ht="38.25" customHeight="1" x14ac:dyDescent="0.2">
      <c r="A160" s="1" t="s">
        <v>309</v>
      </c>
      <c r="B160" s="12" t="s">
        <v>144</v>
      </c>
      <c r="C160" s="1" t="s">
        <v>108</v>
      </c>
      <c r="D160" s="1" t="s">
        <v>10</v>
      </c>
      <c r="E160" s="1" t="s">
        <v>115</v>
      </c>
      <c r="F160" s="1"/>
      <c r="G160" s="17">
        <f t="shared" si="41"/>
        <v>197660.17</v>
      </c>
      <c r="H160" s="17">
        <f t="shared" si="41"/>
        <v>0</v>
      </c>
      <c r="I160" s="17">
        <f t="shared" si="41"/>
        <v>0</v>
      </c>
    </row>
    <row r="161" spans="1:9" ht="99.75" customHeight="1" x14ac:dyDescent="0.2">
      <c r="A161" s="1" t="s">
        <v>310</v>
      </c>
      <c r="B161" s="27" t="s">
        <v>167</v>
      </c>
      <c r="C161" s="1">
        <v>802</v>
      </c>
      <c r="D161" s="1" t="s">
        <v>10</v>
      </c>
      <c r="E161" s="1" t="s">
        <v>124</v>
      </c>
      <c r="F161" s="1"/>
      <c r="G161" s="17">
        <f t="shared" si="41"/>
        <v>197660.17</v>
      </c>
      <c r="H161" s="17">
        <f t="shared" si="41"/>
        <v>0</v>
      </c>
      <c r="I161" s="17">
        <f t="shared" si="41"/>
        <v>0</v>
      </c>
    </row>
    <row r="162" spans="1:9" ht="21.75" customHeight="1" x14ac:dyDescent="0.2">
      <c r="A162" s="1" t="s">
        <v>311</v>
      </c>
      <c r="B162" s="12" t="s">
        <v>12</v>
      </c>
      <c r="C162" s="1">
        <v>802</v>
      </c>
      <c r="D162" s="1" t="s">
        <v>10</v>
      </c>
      <c r="E162" s="1" t="s">
        <v>124</v>
      </c>
      <c r="F162" s="1" t="s">
        <v>19</v>
      </c>
      <c r="G162" s="17">
        <f t="shared" si="41"/>
        <v>197660.17</v>
      </c>
      <c r="H162" s="17">
        <f t="shared" si="41"/>
        <v>0</v>
      </c>
      <c r="I162" s="17">
        <f t="shared" si="41"/>
        <v>0</v>
      </c>
    </row>
    <row r="163" spans="1:9" ht="26.25" customHeight="1" x14ac:dyDescent="0.2">
      <c r="A163" s="1" t="s">
        <v>312</v>
      </c>
      <c r="B163" s="12" t="s">
        <v>35</v>
      </c>
      <c r="C163" s="1">
        <v>802</v>
      </c>
      <c r="D163" s="1" t="s">
        <v>10</v>
      </c>
      <c r="E163" s="1" t="s">
        <v>124</v>
      </c>
      <c r="F163" s="1" t="s">
        <v>18</v>
      </c>
      <c r="G163" s="17">
        <v>197660.17</v>
      </c>
      <c r="H163" s="17">
        <v>0</v>
      </c>
      <c r="I163" s="17">
        <v>0</v>
      </c>
    </row>
    <row r="164" spans="1:9" ht="18.75" customHeight="1" x14ac:dyDescent="0.2">
      <c r="A164" s="1" t="s">
        <v>313</v>
      </c>
      <c r="B164" s="12" t="s">
        <v>150</v>
      </c>
      <c r="C164" s="1"/>
      <c r="D164" s="1"/>
      <c r="E164" s="37" t="s">
        <v>170</v>
      </c>
      <c r="F164" s="1"/>
      <c r="G164" s="38">
        <v>0</v>
      </c>
      <c r="H164" s="57">
        <v>630854</v>
      </c>
      <c r="I164" s="58">
        <v>1300374</v>
      </c>
    </row>
    <row r="165" spans="1:9" ht="18.75" x14ac:dyDescent="0.2">
      <c r="A165" s="1" t="s">
        <v>314</v>
      </c>
      <c r="B165" s="22"/>
      <c r="C165" s="20" t="s">
        <v>140</v>
      </c>
      <c r="D165" s="20"/>
      <c r="E165" s="33"/>
      <c r="F165" s="21"/>
      <c r="G165" s="30">
        <f>G7</f>
        <v>28687940.710000001</v>
      </c>
      <c r="H165" s="30">
        <f>H7</f>
        <v>25466254</v>
      </c>
      <c r="I165" s="30">
        <f>I7</f>
        <v>26017474</v>
      </c>
    </row>
    <row r="166" spans="1:9" ht="15.75" x14ac:dyDescent="0.2">
      <c r="A166" s="15"/>
      <c r="B166" s="25"/>
      <c r="D166" s="32"/>
      <c r="E166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2023-12-21T01:58:03Z</cp:lastPrinted>
  <dcterms:created xsi:type="dcterms:W3CDTF">2007-10-11T12:08:51Z</dcterms:created>
  <dcterms:modified xsi:type="dcterms:W3CDTF">2024-04-02T02:32:54Z</dcterms:modified>
</cp:coreProperties>
</file>